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665" windowHeight="11145" tabRatio="763" activeTab="5"/>
  </bookViews>
  <sheets>
    <sheet name="1" sheetId="2" r:id="rId1"/>
    <sheet name="1-1" sheetId="9" r:id="rId2"/>
    <sheet name="1-2" sheetId="10" r:id="rId3"/>
    <sheet name="2" sheetId="3" r:id="rId4"/>
    <sheet name="2-1" sheetId="4" r:id="rId5"/>
    <sheet name="2-2" sheetId="5" r:id="rId6"/>
    <sheet name="2-3" sheetId="6" r:id="rId7"/>
    <sheet name="2-4" sheetId="7" r:id="rId8"/>
    <sheet name="3" sheetId="8" r:id="rId9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 localSheetId="0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8">#N/A</definedName>
    <definedName name="_xlnm.Print_Area">#N/A</definedName>
    <definedName name="_xlnm.Print_Titles" localSheetId="0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7">#N/A</definedName>
    <definedName name="_xlnm.Print_Titles" localSheetId="8">#N/A</definedName>
    <definedName name="_xlnm.Print_Titles">#N/A</definedName>
    <definedName name="s">#N/A</definedName>
  </definedNames>
  <calcPr calcId="125725"/>
</workbook>
</file>

<file path=xl/calcChain.xml><?xml version="1.0" encoding="utf-8"?>
<calcChain xmlns="http://schemas.openxmlformats.org/spreadsheetml/2006/main">
  <c r="F7" i="5"/>
  <c r="F8"/>
  <c r="F8" i="10"/>
  <c r="F9"/>
  <c r="F10"/>
  <c r="F11"/>
  <c r="F12"/>
  <c r="F13"/>
  <c r="F7"/>
  <c r="H9"/>
  <c r="H7" s="1"/>
  <c r="G7"/>
  <c r="G8"/>
  <c r="G9"/>
  <c r="F8" i="9"/>
  <c r="F9"/>
  <c r="F10"/>
  <c r="F11"/>
  <c r="F12"/>
  <c r="F13"/>
  <c r="F7"/>
  <c r="H7"/>
  <c r="H8"/>
  <c r="H9"/>
  <c r="G7"/>
  <c r="G8"/>
  <c r="G9"/>
  <c r="C7" i="8"/>
  <c r="E7"/>
  <c r="F10" i="7"/>
  <c r="F9" s="1"/>
  <c r="E8" i="6"/>
  <c r="E9"/>
  <c r="E10"/>
  <c r="E11"/>
  <c r="E12"/>
  <c r="E13"/>
  <c r="E14"/>
  <c r="E7"/>
  <c r="N7"/>
  <c r="N8"/>
  <c r="N9"/>
  <c r="P7"/>
  <c r="P11"/>
  <c r="P12"/>
  <c r="R7"/>
  <c r="R11"/>
  <c r="R12"/>
  <c r="W9" i="5"/>
  <c r="W8"/>
  <c r="W7" s="1"/>
  <c r="H8"/>
  <c r="I8"/>
  <c r="I7" s="1"/>
  <c r="J8"/>
  <c r="K8"/>
  <c r="K7" s="1"/>
  <c r="L8"/>
  <c r="M8"/>
  <c r="M7" s="1"/>
  <c r="N8"/>
  <c r="O8"/>
  <c r="O7" s="1"/>
  <c r="P8"/>
  <c r="Q8"/>
  <c r="Q7" s="1"/>
  <c r="R8"/>
  <c r="S8"/>
  <c r="S7" s="1"/>
  <c r="T8"/>
  <c r="U8"/>
  <c r="U7" s="1"/>
  <c r="V8"/>
  <c r="X8"/>
  <c r="X7" s="1"/>
  <c r="Y8"/>
  <c r="H7"/>
  <c r="J7"/>
  <c r="L7"/>
  <c r="N7"/>
  <c r="P7"/>
  <c r="R7"/>
  <c r="T7"/>
  <c r="V7"/>
  <c r="Y7"/>
  <c r="G7"/>
  <c r="G8"/>
  <c r="G9"/>
  <c r="H9"/>
  <c r="E9" s="1"/>
  <c r="I9"/>
  <c r="J9"/>
  <c r="K9"/>
  <c r="L9"/>
  <c r="M9"/>
  <c r="N9"/>
  <c r="O9"/>
  <c r="P9"/>
  <c r="Q9"/>
  <c r="R9"/>
  <c r="S9"/>
  <c r="T9"/>
  <c r="U9"/>
  <c r="V9"/>
  <c r="X9"/>
  <c r="Y9"/>
  <c r="F9"/>
  <c r="E10"/>
  <c r="E8" i="4"/>
  <c r="E9"/>
  <c r="E10"/>
  <c r="E11"/>
  <c r="E12"/>
  <c r="E13"/>
  <c r="E7"/>
  <c r="F7"/>
  <c r="F8"/>
  <c r="F9"/>
  <c r="G7"/>
  <c r="G8"/>
  <c r="G9"/>
  <c r="H7"/>
  <c r="H8"/>
  <c r="H9"/>
  <c r="M9"/>
  <c r="M8" s="1"/>
  <c r="M7" s="1"/>
  <c r="L7"/>
  <c r="L8"/>
  <c r="L9"/>
  <c r="I7"/>
  <c r="I11"/>
  <c r="I12"/>
  <c r="W8" i="3"/>
  <c r="W9"/>
  <c r="W10"/>
  <c r="W7"/>
  <c r="Z7"/>
  <c r="X7" s="1"/>
  <c r="Z8"/>
  <c r="Z9"/>
  <c r="X9"/>
  <c r="X8"/>
  <c r="X10"/>
  <c r="H7"/>
  <c r="I7"/>
  <c r="H8"/>
  <c r="I8"/>
  <c r="G8" s="1"/>
  <c r="F8" s="1"/>
  <c r="E8" s="1"/>
  <c r="H11"/>
  <c r="H14"/>
  <c r="H15"/>
  <c r="F15"/>
  <c r="E15" s="1"/>
  <c r="G9"/>
  <c r="F9" s="1"/>
  <c r="G10"/>
  <c r="F10" s="1"/>
  <c r="E10" s="1"/>
  <c r="G11"/>
  <c r="F11" s="1"/>
  <c r="E11" s="1"/>
  <c r="G12"/>
  <c r="F12" s="1"/>
  <c r="E12" s="1"/>
  <c r="G13"/>
  <c r="F13" s="1"/>
  <c r="E13" s="1"/>
  <c r="G14"/>
  <c r="F14" s="1"/>
  <c r="E14" s="1"/>
  <c r="G15"/>
  <c r="G16"/>
  <c r="F16" s="1"/>
  <c r="E16" s="1"/>
  <c r="G17"/>
  <c r="F17" s="1"/>
  <c r="E17" s="1"/>
  <c r="G7"/>
  <c r="F7" s="1"/>
  <c r="E7" s="1"/>
  <c r="D17" i="2"/>
  <c r="D24" s="1"/>
  <c r="B17"/>
  <c r="B10"/>
  <c r="B24"/>
  <c r="D10"/>
  <c r="H8" i="10" l="1"/>
  <c r="F7" i="7"/>
  <c r="F8"/>
  <c r="E8" i="5"/>
  <c r="E7"/>
  <c r="E9" i="3"/>
</calcChain>
</file>

<file path=xl/sharedStrings.xml><?xml version="1.0" encoding="utf-8"?>
<sst xmlns="http://schemas.openxmlformats.org/spreadsheetml/2006/main" count="420" uniqueCount="230">
  <si>
    <t>08</t>
  </si>
  <si>
    <t xml:space="preserve"> </t>
  </si>
  <si>
    <t>二、日常公用支出</t>
  </si>
  <si>
    <t>生活补助</t>
  </si>
  <si>
    <t>二、行政单位教育收费收入</t>
  </si>
  <si>
    <t>支             出</t>
  </si>
  <si>
    <t>表2-3</t>
  </si>
  <si>
    <t>离休费</t>
  </si>
  <si>
    <t>助学金</t>
  </si>
  <si>
    <t>上年财政拨款资金结转</t>
  </si>
  <si>
    <t>住房公积金</t>
  </si>
  <si>
    <t>基本支出</t>
  </si>
  <si>
    <t xml:space="preserve">      信访办专项工作经费</t>
  </si>
  <si>
    <t>省级当年财政拨款安排</t>
  </si>
  <si>
    <t xml:space="preserve">      差旅费</t>
  </si>
  <si>
    <t>对个人和家庭的补助支出财政拨款预算表</t>
  </si>
  <si>
    <t>一般公共预算拨款</t>
  </si>
  <si>
    <t>取暖费</t>
  </si>
  <si>
    <t xml:space="preserve">   从其他部门取得的收入</t>
  </si>
  <si>
    <t>因公出国（境）费用</t>
  </si>
  <si>
    <t>中央提前通知专项转移支付</t>
  </si>
  <si>
    <t>三、事业收入</t>
  </si>
  <si>
    <t>医疗卫生与计划生育支出</t>
  </si>
  <si>
    <t xml:space="preserve">  住房改革支出</t>
  </si>
  <si>
    <t>一般公共服务支出</t>
  </si>
  <si>
    <t xml:space="preserve">    行政单位医疗</t>
  </si>
  <si>
    <t>单位名称  （科目、项目）</t>
  </si>
  <si>
    <t>表2</t>
  </si>
  <si>
    <t>救济费</t>
  </si>
  <si>
    <t>五、转移性支出</t>
  </si>
  <si>
    <t xml:space="preserve">      宣传费</t>
  </si>
  <si>
    <t xml:space="preserve">      聘用人员劳务费</t>
  </si>
  <si>
    <t>公务用车购置费</t>
  </si>
  <si>
    <t>四、事业单位经营收入</t>
  </si>
  <si>
    <t>合计</t>
  </si>
  <si>
    <t>“三公”经费财政拨款预算表</t>
  </si>
  <si>
    <t>项    目</t>
  </si>
  <si>
    <t xml:space="preserve">      公务接待费</t>
  </si>
  <si>
    <t>一、当年财政拨款收入</t>
  </si>
  <si>
    <t>公务用车购置及运行费</t>
  </si>
  <si>
    <t>福利费</t>
  </si>
  <si>
    <t xml:space="preserve">  385301</t>
  </si>
  <si>
    <t>租赁费</t>
  </si>
  <si>
    <t>03</t>
  </si>
  <si>
    <t>咨询费</t>
  </si>
  <si>
    <t>津贴补贴</t>
  </si>
  <si>
    <t>385</t>
  </si>
  <si>
    <t>项              目</t>
  </si>
  <si>
    <t>行政单位（在蓉）</t>
  </si>
  <si>
    <t>科目名称</t>
  </si>
  <si>
    <t>表2-4</t>
  </si>
  <si>
    <t xml:space="preserve">    信访事务</t>
  </si>
  <si>
    <t>印刷费</t>
  </si>
  <si>
    <t>生产补贴</t>
  </si>
  <si>
    <t>财政拨款支出预算表</t>
  </si>
  <si>
    <t>差旅费</t>
  </si>
  <si>
    <t xml:space="preserve">      部门应急机动经费</t>
  </si>
  <si>
    <t>七、用事业基金弥补收支差额</t>
  </si>
  <si>
    <t>提租补贴</t>
  </si>
  <si>
    <t>221</t>
  </si>
  <si>
    <t xml:space="preserve">   上缴上级支出</t>
  </si>
  <si>
    <t>维修(护)费用</t>
  </si>
  <si>
    <t xml:space="preserve">      设备购置经费</t>
  </si>
  <si>
    <t>邮电费</t>
  </si>
  <si>
    <t xml:space="preserve">   上级补助收入</t>
  </si>
  <si>
    <t>奖金</t>
  </si>
  <si>
    <t>七、结转下年</t>
  </si>
  <si>
    <t>类</t>
  </si>
  <si>
    <t>385301</t>
  </si>
  <si>
    <t>六、其他收入</t>
  </si>
  <si>
    <t>本  年  支  出  合  计</t>
  </si>
  <si>
    <t>单位代码</t>
  </si>
  <si>
    <t>210</t>
  </si>
  <si>
    <t xml:space="preserve">  医疗保障</t>
  </si>
  <si>
    <t>表1</t>
  </si>
  <si>
    <t>社会保障缴费</t>
  </si>
  <si>
    <t>三、对个人和家庭的补助支出</t>
  </si>
  <si>
    <t>绩效工资</t>
  </si>
  <si>
    <t>购房补贴</t>
  </si>
  <si>
    <t>公务接待费</t>
  </si>
  <si>
    <t>单位编码</t>
  </si>
  <si>
    <t>支      出      总      计</t>
  </si>
  <si>
    <t>上年结转安排</t>
  </si>
  <si>
    <t>单位：万元</t>
  </si>
  <si>
    <t>人员支出财政拨款预算表</t>
  </si>
  <si>
    <t>手续费</t>
  </si>
  <si>
    <t>02</t>
  </si>
  <si>
    <t xml:space="preserve">    其中：事业单位经营亏损</t>
  </si>
  <si>
    <t xml:space="preserve">      设施设备维修经费</t>
  </si>
  <si>
    <t>伙食补助费</t>
  </si>
  <si>
    <t xml:space="preserve">   从不同级政府取得的收入</t>
  </si>
  <si>
    <t>小计</t>
  </si>
  <si>
    <t xml:space="preserve">      大宗文印费</t>
  </si>
  <si>
    <t>其他对个人和家庭的补助</t>
  </si>
  <si>
    <t>表2-1</t>
  </si>
  <si>
    <t xml:space="preserve">  四川省信访局</t>
  </si>
  <si>
    <t xml:space="preserve">   附属单位上缴收入</t>
  </si>
  <si>
    <t>培训费</t>
  </si>
  <si>
    <t>委托业务费</t>
  </si>
  <si>
    <t>项目支出</t>
  </si>
  <si>
    <t xml:space="preserve">   对附属单位补助支出</t>
  </si>
  <si>
    <t>当年财政拨款预算安排</t>
  </si>
  <si>
    <t xml:space="preserve">      公务用车运行维护费</t>
  </si>
  <si>
    <t>抚恤金</t>
  </si>
  <si>
    <t>上年应返还额度结转</t>
  </si>
  <si>
    <t>伙食费</t>
  </si>
  <si>
    <t>本  年  收  入  合  计</t>
  </si>
  <si>
    <t>奖励金</t>
  </si>
  <si>
    <t>工会经费</t>
  </si>
  <si>
    <t>项</t>
  </si>
  <si>
    <t>款</t>
  </si>
  <si>
    <t>电费</t>
  </si>
  <si>
    <t>退职（役）费</t>
  </si>
  <si>
    <t>会议费</t>
  </si>
  <si>
    <t>日常公用支出财政拨款预算表</t>
  </si>
  <si>
    <t>五、转移性收入</t>
  </si>
  <si>
    <t>2015年预算数</t>
  </si>
  <si>
    <t xml:space="preserve">六、事业单位结余分配 </t>
  </si>
  <si>
    <t>单位名称</t>
  </si>
  <si>
    <t>05</t>
  </si>
  <si>
    <t>收      入      总      计</t>
  </si>
  <si>
    <t>其他商品和服务支出</t>
  </si>
  <si>
    <t>01</t>
  </si>
  <si>
    <t>一、人员支出</t>
  </si>
  <si>
    <t>表2-2</t>
  </si>
  <si>
    <t>总计</t>
  </si>
  <si>
    <t>公务用车运行费</t>
  </si>
  <si>
    <t>办公费</t>
  </si>
  <si>
    <t>住房保障支出</t>
  </si>
  <si>
    <t>四川省信访局</t>
  </si>
  <si>
    <t>国有资本经营预算安排</t>
  </si>
  <si>
    <t>金额</t>
  </si>
  <si>
    <t xml:space="preserve">      培训费</t>
  </si>
  <si>
    <t>基本工资</t>
  </si>
  <si>
    <t>医疗费</t>
  </si>
  <si>
    <t xml:space="preserve">  政府办公厅（室）及相关机构事务</t>
  </si>
  <si>
    <t>表3</t>
  </si>
  <si>
    <t>劳务费</t>
  </si>
  <si>
    <t xml:space="preserve">      会议费</t>
  </si>
  <si>
    <t>政府性基金安排</t>
  </si>
  <si>
    <t xml:space="preserve">      信息系统运行维护</t>
  </si>
  <si>
    <t>八、上年结转</t>
  </si>
  <si>
    <t>其他工资福利支出</t>
  </si>
  <si>
    <t xml:space="preserve">      物业管理费</t>
  </si>
  <si>
    <t>201</t>
  </si>
  <si>
    <t>水费</t>
  </si>
  <si>
    <t>四、专项支出</t>
  </si>
  <si>
    <t>收          入</t>
  </si>
  <si>
    <t xml:space="preserve">    其中：转入事业基金</t>
  </si>
  <si>
    <t>退休费</t>
  </si>
  <si>
    <t>科目编码</t>
  </si>
  <si>
    <t>税金及附加费用</t>
  </si>
  <si>
    <t xml:space="preserve">    住房公积金</t>
  </si>
  <si>
    <r>
      <t>0</t>
    </r>
    <r>
      <rPr>
        <sz val="9"/>
        <rFont val="宋体"/>
        <family val="3"/>
        <charset val="134"/>
      </rPr>
      <t>2</t>
    </r>
    <phoneticPr fontId="2" type="noConversion"/>
  </si>
  <si>
    <r>
      <t>2</t>
    </r>
    <r>
      <rPr>
        <sz val="9"/>
        <rFont val="宋体"/>
        <family val="3"/>
        <charset val="134"/>
      </rPr>
      <t>21</t>
    </r>
    <phoneticPr fontId="2" type="noConversion"/>
  </si>
  <si>
    <r>
      <t>0</t>
    </r>
    <r>
      <rPr>
        <sz val="9"/>
        <rFont val="宋体"/>
        <family val="3"/>
        <charset val="134"/>
      </rPr>
      <t>3</t>
    </r>
    <phoneticPr fontId="2" type="noConversion"/>
  </si>
  <si>
    <t xml:space="preserve">    购房补贴</t>
    <phoneticPr fontId="2" type="noConversion"/>
  </si>
  <si>
    <t>其他交通费用</t>
    <phoneticPr fontId="2" type="noConversion"/>
  </si>
  <si>
    <t>一般公共服务支出</t>
    <phoneticPr fontId="2" type="noConversion"/>
  </si>
  <si>
    <t>政府办公厅（室）及相关机构事务</t>
    <phoneticPr fontId="2" type="noConversion"/>
  </si>
  <si>
    <t xml:space="preserve">信访事务 </t>
    <phoneticPr fontId="2" type="noConversion"/>
  </si>
  <si>
    <r>
      <t>2</t>
    </r>
    <r>
      <rPr>
        <sz val="9"/>
        <rFont val="宋体"/>
        <family val="3"/>
        <charset val="134"/>
      </rPr>
      <t>01</t>
    </r>
    <phoneticPr fontId="2" type="noConversion"/>
  </si>
  <si>
    <r>
      <t>0</t>
    </r>
    <r>
      <rPr>
        <sz val="9"/>
        <rFont val="宋体"/>
        <family val="3"/>
        <charset val="134"/>
      </rPr>
      <t>8</t>
    </r>
    <phoneticPr fontId="2" type="noConversion"/>
  </si>
  <si>
    <t xml:space="preserve">      四川省网上信访信息系统建设项目</t>
    <phoneticPr fontId="2" type="noConversion"/>
  </si>
  <si>
    <r>
      <t xml:space="preserve"> </t>
    </r>
    <r>
      <rPr>
        <sz val="9"/>
        <rFont val="宋体"/>
        <family val="3"/>
        <charset val="134"/>
      </rPr>
      <t xml:space="preserve">     </t>
    </r>
    <r>
      <rPr>
        <sz val="9"/>
        <rFont val="宋体"/>
        <charset val="134"/>
      </rPr>
      <t>因公出国（境）经费</t>
    </r>
    <phoneticPr fontId="2" type="noConversion"/>
  </si>
  <si>
    <t>部门收支总表</t>
    <phoneticPr fontId="2" type="noConversion"/>
  </si>
  <si>
    <t>部门收入总表</t>
    <phoneticPr fontId="2" type="noConversion"/>
  </si>
  <si>
    <t>表1-1</t>
    <phoneticPr fontId="2" type="noConversion"/>
  </si>
  <si>
    <t>四川省信访局</t>
    <phoneticPr fontId="2" type="noConversion"/>
  </si>
  <si>
    <t>单位：万元</t>
    <phoneticPr fontId="2" type="noConversion"/>
  </si>
  <si>
    <t>四川省信访局</t>
    <phoneticPr fontId="2" type="noConversion"/>
  </si>
  <si>
    <t>单位：万元</t>
    <phoneticPr fontId="2" type="noConversion"/>
  </si>
  <si>
    <t>科目编码</t>
    <phoneticPr fontId="2" type="noConversion"/>
  </si>
  <si>
    <t>单位代码</t>
    <phoneticPr fontId="2" type="noConversion"/>
  </si>
  <si>
    <t>单位名称（科目）</t>
    <phoneticPr fontId="2" type="noConversion"/>
  </si>
  <si>
    <t>类</t>
    <phoneticPr fontId="2" type="noConversion"/>
  </si>
  <si>
    <t>款</t>
    <phoneticPr fontId="2" type="noConversion"/>
  </si>
  <si>
    <t>项</t>
    <phoneticPr fontId="2" type="noConversion"/>
  </si>
  <si>
    <t>项    目</t>
    <phoneticPr fontId="2" type="noConversion"/>
  </si>
  <si>
    <t>合计</t>
    <phoneticPr fontId="2" type="noConversion"/>
  </si>
  <si>
    <t>上年结转</t>
    <phoneticPr fontId="2" type="noConversion"/>
  </si>
  <si>
    <t>当年财政拨款收入</t>
    <phoneticPr fontId="2" type="noConversion"/>
  </si>
  <si>
    <t>行政单位教育收费收入</t>
    <phoneticPr fontId="2" type="noConversion"/>
  </si>
  <si>
    <t>事业收入</t>
    <phoneticPr fontId="2" type="noConversion"/>
  </si>
  <si>
    <t>事业单位经营收入</t>
    <phoneticPr fontId="2" type="noConversion"/>
  </si>
  <si>
    <t>转移性收入</t>
    <phoneticPr fontId="2" type="noConversion"/>
  </si>
  <si>
    <t>上级补助收入</t>
    <phoneticPr fontId="2" type="noConversion"/>
  </si>
  <si>
    <t>附属单位上缴收入</t>
    <phoneticPr fontId="2" type="noConversion"/>
  </si>
  <si>
    <t>从其他部门取得的收入</t>
    <phoneticPr fontId="2" type="noConversion"/>
  </si>
  <si>
    <t>从不同级政府取得的收入</t>
    <phoneticPr fontId="2" type="noConversion"/>
  </si>
  <si>
    <t>其他收入</t>
    <phoneticPr fontId="2" type="noConversion"/>
  </si>
  <si>
    <t>部门支出总表</t>
    <phoneticPr fontId="2" type="noConversion"/>
  </si>
  <si>
    <t>科目编码</t>
    <phoneticPr fontId="2" type="noConversion"/>
  </si>
  <si>
    <t>类</t>
    <phoneticPr fontId="2" type="noConversion"/>
  </si>
  <si>
    <t>款</t>
    <phoneticPr fontId="2" type="noConversion"/>
  </si>
  <si>
    <t>项</t>
    <phoneticPr fontId="2" type="noConversion"/>
  </si>
  <si>
    <t>单位代码</t>
    <phoneticPr fontId="2" type="noConversion"/>
  </si>
  <si>
    <t>单位名称（科目）</t>
    <phoneticPr fontId="2" type="noConversion"/>
  </si>
  <si>
    <t>合计</t>
    <phoneticPr fontId="2" type="noConversion"/>
  </si>
  <si>
    <t>基本支出</t>
    <phoneticPr fontId="2" type="noConversion"/>
  </si>
  <si>
    <t>项目支出</t>
    <phoneticPr fontId="2" type="noConversion"/>
  </si>
  <si>
    <t>上缴上级支出</t>
    <phoneticPr fontId="2" type="noConversion"/>
  </si>
  <si>
    <t>对附属单位补助支出</t>
    <phoneticPr fontId="2" type="noConversion"/>
  </si>
  <si>
    <t>表1-2</t>
    <phoneticPr fontId="2" type="noConversion"/>
  </si>
  <si>
    <r>
      <t xml:space="preserve">项 </t>
    </r>
    <r>
      <rPr>
        <sz val="9"/>
        <color indexed="8"/>
        <rFont val="宋体"/>
        <family val="3"/>
        <charset val="134"/>
      </rPr>
      <t xml:space="preserve">    </t>
    </r>
    <r>
      <rPr>
        <sz val="9"/>
        <color indexed="8"/>
        <rFont val="宋体"/>
        <charset val="134"/>
      </rPr>
      <t>目</t>
    </r>
    <phoneticPr fontId="2" type="noConversion"/>
  </si>
  <si>
    <t>合计</t>
    <phoneticPr fontId="2" type="noConversion"/>
  </si>
  <si>
    <t>行政单位（在蓉）</t>
    <phoneticPr fontId="2" type="noConversion"/>
  </si>
  <si>
    <t>03</t>
    <phoneticPr fontId="2" type="noConversion"/>
  </si>
  <si>
    <t>08</t>
    <phoneticPr fontId="2" type="noConversion"/>
  </si>
  <si>
    <t>210</t>
    <phoneticPr fontId="2" type="noConversion"/>
  </si>
  <si>
    <t>05</t>
    <phoneticPr fontId="2" type="noConversion"/>
  </si>
  <si>
    <t>01</t>
    <phoneticPr fontId="2" type="noConversion"/>
  </si>
  <si>
    <t>221</t>
    <phoneticPr fontId="2" type="noConversion"/>
  </si>
  <si>
    <t>02</t>
    <phoneticPr fontId="2" type="noConversion"/>
  </si>
  <si>
    <t xml:space="preserve">  四川省信访局</t>
    <phoneticPr fontId="2" type="noConversion"/>
  </si>
  <si>
    <t xml:space="preserve">  信访事务</t>
    <phoneticPr fontId="2" type="noConversion"/>
  </si>
  <si>
    <t xml:space="preserve">  行政单位医疗</t>
    <phoneticPr fontId="2" type="noConversion"/>
  </si>
  <si>
    <t xml:space="preserve">  住房公积金</t>
    <phoneticPr fontId="2" type="noConversion"/>
  </si>
  <si>
    <t xml:space="preserve">  购房补贴</t>
    <phoneticPr fontId="2" type="noConversion"/>
  </si>
  <si>
    <r>
      <t>0</t>
    </r>
    <r>
      <rPr>
        <sz val="9"/>
        <color indexed="8"/>
        <rFont val="宋体"/>
        <family val="3"/>
        <charset val="134"/>
      </rPr>
      <t>3</t>
    </r>
    <phoneticPr fontId="2" type="noConversion"/>
  </si>
  <si>
    <r>
      <t>2</t>
    </r>
    <r>
      <rPr>
        <sz val="9"/>
        <color indexed="8"/>
        <rFont val="宋体"/>
        <family val="3"/>
        <charset val="134"/>
      </rPr>
      <t>01</t>
    </r>
    <phoneticPr fontId="2" type="noConversion"/>
  </si>
  <si>
    <r>
      <t>0</t>
    </r>
    <r>
      <rPr>
        <sz val="9"/>
        <color indexed="8"/>
        <rFont val="宋体"/>
        <family val="3"/>
        <charset val="134"/>
      </rPr>
      <t>8</t>
    </r>
    <phoneticPr fontId="2" type="noConversion"/>
  </si>
  <si>
    <r>
      <t>2</t>
    </r>
    <r>
      <rPr>
        <sz val="9"/>
        <color indexed="8"/>
        <rFont val="宋体"/>
        <family val="3"/>
        <charset val="134"/>
      </rPr>
      <t>10</t>
    </r>
    <phoneticPr fontId="2" type="noConversion"/>
  </si>
  <si>
    <r>
      <t>0</t>
    </r>
    <r>
      <rPr>
        <sz val="9"/>
        <color indexed="8"/>
        <rFont val="宋体"/>
        <family val="3"/>
        <charset val="134"/>
      </rPr>
      <t>5</t>
    </r>
    <phoneticPr fontId="2" type="noConversion"/>
  </si>
  <si>
    <r>
      <t>0</t>
    </r>
    <r>
      <rPr>
        <sz val="9"/>
        <color indexed="8"/>
        <rFont val="宋体"/>
        <family val="3"/>
        <charset val="134"/>
      </rPr>
      <t>1</t>
    </r>
    <phoneticPr fontId="2" type="noConversion"/>
  </si>
  <si>
    <r>
      <t>2</t>
    </r>
    <r>
      <rPr>
        <sz val="9"/>
        <color indexed="8"/>
        <rFont val="宋体"/>
        <family val="3"/>
        <charset val="134"/>
      </rPr>
      <t>21</t>
    </r>
    <phoneticPr fontId="2" type="noConversion"/>
  </si>
  <si>
    <r>
      <t>0</t>
    </r>
    <r>
      <rPr>
        <sz val="9"/>
        <color indexed="8"/>
        <rFont val="宋体"/>
        <family val="3"/>
        <charset val="134"/>
      </rPr>
      <t>2</t>
    </r>
    <phoneticPr fontId="2" type="noConversion"/>
  </si>
  <si>
    <t xml:space="preserve">  行政单位医疗 </t>
    <phoneticPr fontId="2" type="noConversion"/>
  </si>
  <si>
    <t>用事业基金弥补收支差额</t>
    <phoneticPr fontId="2" type="noConversion"/>
  </si>
  <si>
    <t>项目支出财政拨款预算表</t>
    <phoneticPr fontId="2" type="noConversion"/>
  </si>
</sst>
</file>

<file path=xl/styles.xml><?xml version="1.0" encoding="utf-8"?>
<styleSheet xmlns="http://schemas.openxmlformats.org/spreadsheetml/2006/main">
  <numFmts count="4">
    <numFmt numFmtId="176" formatCode="###0.00"/>
    <numFmt numFmtId="177" formatCode="0.00_);[Red]\(0.00\)"/>
    <numFmt numFmtId="178" formatCode="0.00_ "/>
    <numFmt numFmtId="179" formatCode="0_ "/>
  </numFmts>
  <fonts count="24">
    <font>
      <sz val="9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Times New Roman"/>
      <family val="1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8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Times New Roman"/>
      <family val="1"/>
    </font>
    <font>
      <sz val="12"/>
      <name val="宋体"/>
      <charset val="134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Times New Roman"/>
      <family val="1"/>
    </font>
    <font>
      <b/>
      <sz val="9"/>
      <name val="宋体"/>
      <charset val="134"/>
    </font>
    <font>
      <b/>
      <sz val="18"/>
      <name val="黑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1" fontId="0" fillId="0" borderId="0"/>
  </cellStyleXfs>
  <cellXfs count="210">
    <xf numFmtId="1" fontId="0" fillId="0" borderId="0" xfId="0" applyNumberFormat="1" applyFill="1"/>
    <xf numFmtId="0" fontId="1" fillId="2" borderId="0" xfId="0" applyNumberFormat="1" applyFont="1" applyFill="1"/>
    <xf numFmtId="1" fontId="8" fillId="0" borderId="0" xfId="0" applyNumberFormat="1" applyFont="1" applyFill="1"/>
    <xf numFmtId="0" fontId="4" fillId="2" borderId="0" xfId="0" applyNumberFormat="1" applyFont="1" applyFill="1"/>
    <xf numFmtId="1" fontId="8" fillId="0" borderId="0" xfId="0" applyNumberFormat="1" applyFont="1" applyFill="1" applyAlignment="1">
      <alignment horizontal="centerContinuous" vertical="center"/>
    </xf>
    <xf numFmtId="1" fontId="11" fillId="0" borderId="0" xfId="0" applyNumberFormat="1" applyFont="1" applyFill="1"/>
    <xf numFmtId="0" fontId="3" fillId="0" borderId="0" xfId="0" applyNumberFormat="1" applyFont="1" applyFill="1"/>
    <xf numFmtId="0" fontId="4" fillId="0" borderId="0" xfId="0" applyNumberFormat="1" applyFont="1" applyFill="1"/>
    <xf numFmtId="0" fontId="1" fillId="0" borderId="0" xfId="0" applyNumberFormat="1" applyFont="1" applyFill="1"/>
    <xf numFmtId="0" fontId="11" fillId="0" borderId="0" xfId="0" applyNumberFormat="1" applyFont="1" applyFill="1" applyAlignment="1">
      <alignment horizontal="center"/>
    </xf>
    <xf numFmtId="0" fontId="14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left"/>
    </xf>
    <xf numFmtId="0" fontId="11" fillId="0" borderId="0" xfId="0" applyNumberFormat="1" applyFont="1" applyFill="1" applyAlignment="1">
      <alignment horizontal="left" vertical="top" wrapText="1"/>
    </xf>
    <xf numFmtId="0" fontId="13" fillId="0" borderId="0" xfId="0" applyNumberFormat="1" applyFont="1" applyFill="1" applyAlignment="1">
      <alignment horizontal="left" vertical="center" wrapText="1"/>
    </xf>
    <xf numFmtId="0" fontId="1" fillId="2" borderId="0" xfId="0" applyNumberFormat="1" applyFont="1" applyFill="1" applyBorder="1"/>
    <xf numFmtId="1" fontId="0" fillId="0" borderId="0" xfId="0" applyNumberFormat="1" applyFill="1" applyBorder="1"/>
    <xf numFmtId="0" fontId="4" fillId="2" borderId="0" xfId="0" applyNumberFormat="1" applyFont="1" applyFill="1" applyBorder="1"/>
    <xf numFmtId="0" fontId="3" fillId="0" borderId="0" xfId="0" applyNumberFormat="1" applyFont="1" applyFill="1" applyBorder="1"/>
    <xf numFmtId="0" fontId="6" fillId="0" borderId="0" xfId="0" applyNumberFormat="1" applyFont="1" applyFill="1" applyBorder="1"/>
    <xf numFmtId="1" fontId="11" fillId="0" borderId="0" xfId="0" applyNumberFormat="1" applyFont="1" applyFill="1" applyBorder="1"/>
    <xf numFmtId="0" fontId="12" fillId="0" borderId="0" xfId="0" applyNumberFormat="1" applyFont="1" applyFill="1" applyBorder="1"/>
    <xf numFmtId="1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/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Continuous" vertical="center"/>
    </xf>
    <xf numFmtId="1" fontId="8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Continuous" vertical="center"/>
    </xf>
    <xf numFmtId="0" fontId="10" fillId="2" borderId="0" xfId="0" applyNumberFormat="1" applyFont="1" applyFill="1" applyBorder="1"/>
    <xf numFmtId="0" fontId="3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0" fontId="15" fillId="0" borderId="0" xfId="0" applyNumberFormat="1" applyFont="1" applyFill="1"/>
    <xf numFmtId="0" fontId="15" fillId="0" borderId="0" xfId="0" applyNumberFormat="1" applyFont="1" applyFill="1" applyAlignment="1">
      <alignment horizontal="right"/>
    </xf>
    <xf numFmtId="0" fontId="15" fillId="0" borderId="0" xfId="0" applyNumberFormat="1" applyFont="1" applyFill="1" applyAlignment="1">
      <alignment horizontal="right" vertical="center"/>
    </xf>
    <xf numFmtId="0" fontId="2" fillId="2" borderId="0" xfId="0" applyNumberFormat="1" applyFont="1" applyFill="1"/>
    <xf numFmtId="0" fontId="2" fillId="2" borderId="0" xfId="0" applyNumberFormat="1" applyFont="1" applyFill="1" applyAlignment="1">
      <alignment horizontal="right" vertical="center"/>
    </xf>
    <xf numFmtId="0" fontId="2" fillId="2" borderId="0" xfId="0" applyNumberFormat="1" applyFont="1" applyFill="1" applyAlignment="1"/>
    <xf numFmtId="1" fontId="15" fillId="0" borderId="0" xfId="0" applyNumberFormat="1" applyFont="1" applyFill="1" applyAlignment="1">
      <alignment vertical="center"/>
    </xf>
    <xf numFmtId="0" fontId="15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0" fontId="2" fillId="0" borderId="0" xfId="0" applyNumberFormat="1" applyFont="1" applyFill="1"/>
    <xf numFmtId="0" fontId="2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Alignment="1"/>
    <xf numFmtId="0" fontId="2" fillId="2" borderId="1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Alignment="1">
      <alignment horizontal="centerContinuous" vertical="center"/>
    </xf>
    <xf numFmtId="0" fontId="2" fillId="2" borderId="0" xfId="0" applyNumberFormat="1" applyFont="1" applyFill="1" applyAlignment="1" applyProtection="1">
      <alignment vertical="center"/>
    </xf>
    <xf numFmtId="0" fontId="9" fillId="2" borderId="0" xfId="0" applyNumberFormat="1" applyFont="1" applyFill="1"/>
    <xf numFmtId="0" fontId="2" fillId="2" borderId="0" xfId="0" applyNumberFormat="1" applyFont="1" applyFill="1" applyAlignment="1" applyProtection="1">
      <alignment vertical="center" wrapText="1"/>
    </xf>
    <xf numFmtId="1" fontId="2" fillId="0" borderId="0" xfId="0" applyNumberFormat="1" applyFont="1" applyFill="1" applyAlignment="1" applyProtection="1">
      <alignment vertical="center" wrapText="1"/>
    </xf>
    <xf numFmtId="0" fontId="17" fillId="2" borderId="0" xfId="0" applyNumberFormat="1" applyFont="1" applyFill="1" applyAlignment="1" applyProtection="1">
      <alignment vertical="center" wrapText="1"/>
    </xf>
    <xf numFmtId="0" fontId="18" fillId="2" borderId="0" xfId="0" applyNumberFormat="1" applyFont="1" applyFill="1" applyAlignment="1" applyProtection="1">
      <alignment vertical="center" wrapText="1"/>
    </xf>
    <xf numFmtId="0" fontId="6" fillId="0" borderId="0" xfId="0" applyNumberFormat="1" applyFont="1" applyFill="1"/>
    <xf numFmtId="0" fontId="15" fillId="0" borderId="0" xfId="0" applyNumberFormat="1" applyFont="1" applyFill="1" applyAlignment="1" applyProtection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>
      <alignment horizontal="centerContinuous" vertical="center"/>
    </xf>
    <xf numFmtId="1" fontId="11" fillId="0" borderId="0" xfId="0" applyNumberFormat="1" applyFont="1" applyFill="1" applyAlignment="1">
      <alignment vertical="center"/>
    </xf>
    <xf numFmtId="1" fontId="3" fillId="0" borderId="0" xfId="0" applyNumberFormat="1" applyFont="1" applyFill="1"/>
    <xf numFmtId="0" fontId="16" fillId="0" borderId="0" xfId="0" applyNumberFormat="1" applyFont="1" applyFill="1" applyAlignment="1" applyProtection="1">
      <alignment horizontal="centerContinuous" vertical="center"/>
    </xf>
    <xf numFmtId="0" fontId="2" fillId="0" borderId="3" xfId="0" applyNumberFormat="1" applyFont="1" applyFill="1" applyBorder="1" applyAlignment="1" applyProtection="1">
      <alignment horizontal="centerContinuous" vertical="center"/>
    </xf>
    <xf numFmtId="0" fontId="2" fillId="0" borderId="4" xfId="0" applyNumberFormat="1" applyFont="1" applyFill="1" applyBorder="1" applyAlignment="1" applyProtection="1">
      <alignment horizontal="centerContinuous" vertical="center"/>
    </xf>
    <xf numFmtId="0" fontId="2" fillId="0" borderId="5" xfId="0" applyNumberFormat="1" applyFont="1" applyFill="1" applyBorder="1" applyAlignment="1" applyProtection="1">
      <alignment horizontal="centerContinuous" vertic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Continuous" vertical="center"/>
    </xf>
    <xf numFmtId="0" fontId="5" fillId="0" borderId="0" xfId="0" applyNumberFormat="1" applyFont="1" applyFill="1" applyBorder="1"/>
    <xf numFmtId="0" fontId="2" fillId="0" borderId="6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>
      <alignment horizontal="centerContinuous" vertical="center"/>
    </xf>
    <xf numFmtId="4" fontId="15" fillId="0" borderId="3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>
      <alignment vertical="center"/>
    </xf>
    <xf numFmtId="176" fontId="15" fillId="0" borderId="3" xfId="0" applyNumberFormat="1" applyFont="1" applyFill="1" applyBorder="1" applyAlignment="1">
      <alignment vertical="center" wrapText="1"/>
    </xf>
    <xf numFmtId="176" fontId="15" fillId="0" borderId="3" xfId="0" applyNumberFormat="1" applyFont="1" applyFill="1" applyBorder="1" applyAlignment="1" applyProtection="1">
      <alignment vertical="center" wrapText="1"/>
    </xf>
    <xf numFmtId="176" fontId="15" fillId="0" borderId="3" xfId="0" applyNumberFormat="1" applyFont="1" applyFill="1" applyBorder="1" applyAlignment="1">
      <alignment horizontal="right" vertical="center" wrapText="1"/>
    </xf>
    <xf numFmtId="176" fontId="15" fillId="0" borderId="1" xfId="0" applyNumberFormat="1" applyFont="1" applyFill="1" applyBorder="1" applyAlignment="1" applyProtection="1">
      <alignment vertical="center" wrapText="1"/>
    </xf>
    <xf numFmtId="0" fontId="15" fillId="0" borderId="4" xfId="0" applyNumberFormat="1" applyFont="1" applyFill="1" applyBorder="1" applyAlignment="1">
      <alignment vertical="center"/>
    </xf>
    <xf numFmtId="0" fontId="15" fillId="0" borderId="7" xfId="0" applyNumberFormat="1" applyFont="1" applyFill="1" applyBorder="1" applyAlignment="1">
      <alignment vertical="center"/>
    </xf>
    <xf numFmtId="176" fontId="15" fillId="0" borderId="8" xfId="0" applyNumberFormat="1" applyFont="1" applyFill="1" applyBorder="1" applyAlignment="1">
      <alignment vertical="center" wrapText="1"/>
    </xf>
    <xf numFmtId="1" fontId="15" fillId="0" borderId="4" xfId="0" applyNumberFormat="1" applyFont="1" applyFill="1" applyBorder="1" applyAlignment="1">
      <alignment vertical="center"/>
    </xf>
    <xf numFmtId="0" fontId="15" fillId="0" borderId="5" xfId="0" applyNumberFormat="1" applyFont="1" applyFill="1" applyBorder="1" applyAlignment="1">
      <alignment vertical="center"/>
    </xf>
    <xf numFmtId="0" fontId="19" fillId="0" borderId="0" xfId="0" applyNumberFormat="1" applyFont="1" applyFill="1" applyAlignment="1" applyProtection="1">
      <alignment horizontal="centerContinuous" vertical="center"/>
    </xf>
    <xf numFmtId="0" fontId="16" fillId="0" borderId="0" xfId="0" applyNumberFormat="1" applyFont="1" applyFill="1" applyAlignment="1" applyProtection="1">
      <alignment horizontal="centerContinuous"/>
    </xf>
    <xf numFmtId="0" fontId="2" fillId="0" borderId="9" xfId="0" applyNumberFormat="1" applyFont="1" applyFill="1" applyBorder="1" applyAlignment="1" applyProtection="1">
      <alignment horizontal="left"/>
    </xf>
    <xf numFmtId="1" fontId="2" fillId="0" borderId="10" xfId="0" applyNumberFormat="1" applyFont="1" applyFill="1" applyBorder="1" applyAlignment="1" applyProtection="1">
      <alignment horizontal="centerContinuous" vertical="center"/>
    </xf>
    <xf numFmtId="1" fontId="2" fillId="0" borderId="8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left"/>
    </xf>
    <xf numFmtId="1" fontId="8" fillId="0" borderId="0" xfId="0" applyNumberFormat="1" applyFont="1" applyFill="1" applyBorder="1" applyAlignment="1">
      <alignment horizontal="centerContinuous" vertical="center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vertical="center" wrapText="1"/>
    </xf>
    <xf numFmtId="0" fontId="15" fillId="0" borderId="9" xfId="0" applyNumberFormat="1" applyFont="1" applyFill="1" applyBorder="1" applyAlignment="1" applyProtection="1">
      <alignment horizontal="left"/>
    </xf>
    <xf numFmtId="0" fontId="0" fillId="2" borderId="0" xfId="0" applyNumberFormat="1" applyFont="1" applyFill="1" applyAlignment="1"/>
    <xf numFmtId="0" fontId="0" fillId="2" borderId="0" xfId="0" applyNumberFormat="1" applyFont="1" applyFill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/>
    <xf numFmtId="1" fontId="2" fillId="0" borderId="8" xfId="0" applyNumberFormat="1" applyFont="1" applyFill="1" applyBorder="1" applyAlignment="1">
      <alignment horizontal="centerContinuous" vertical="center"/>
    </xf>
    <xf numFmtId="0" fontId="2" fillId="0" borderId="8" xfId="0" applyNumberFormat="1" applyFont="1" applyFill="1" applyBorder="1" applyAlignment="1">
      <alignment horizontal="centerContinuous" vertical="center"/>
    </xf>
    <xf numFmtId="1" fontId="2" fillId="0" borderId="3" xfId="0" applyNumberFormat="1" applyFont="1" applyFill="1" applyBorder="1" applyAlignment="1">
      <alignment horizontal="centerContinuous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Continuous" vertical="center"/>
    </xf>
    <xf numFmtId="0" fontId="2" fillId="0" borderId="3" xfId="0" applyNumberFormat="1" applyFont="1" applyFill="1" applyBorder="1" applyAlignment="1">
      <alignment horizontal="centerContinuous" vertical="center"/>
    </xf>
    <xf numFmtId="0" fontId="2" fillId="0" borderId="1" xfId="0" applyNumberFormat="1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>
      <alignment horizontal="centerContinuous" vertical="center"/>
    </xf>
    <xf numFmtId="0" fontId="2" fillId="2" borderId="3" xfId="0" applyNumberFormat="1" applyFont="1" applyFill="1" applyBorder="1" applyAlignment="1" applyProtection="1">
      <alignment horizontal="centerContinuous" vertical="center"/>
    </xf>
    <xf numFmtId="0" fontId="2" fillId="2" borderId="4" xfId="0" applyNumberFormat="1" applyFont="1" applyFill="1" applyBorder="1" applyAlignment="1" applyProtection="1">
      <alignment horizontal="centerContinuous" vertical="center"/>
    </xf>
    <xf numFmtId="1" fontId="2" fillId="0" borderId="13" xfId="0" applyNumberFormat="1" applyFont="1" applyFill="1" applyBorder="1" applyAlignment="1" applyProtection="1">
      <alignment horizontal="centerContinuous" vertical="center"/>
    </xf>
    <xf numFmtId="0" fontId="2" fillId="2" borderId="1" xfId="0" applyNumberFormat="1" applyFont="1" applyFill="1" applyBorder="1" applyAlignment="1" applyProtection="1">
      <alignment horizontal="centerContinuous" vertical="center"/>
    </xf>
    <xf numFmtId="0" fontId="15" fillId="0" borderId="8" xfId="0" applyNumberFormat="1" applyFont="1" applyFill="1" applyBorder="1" applyAlignment="1">
      <alignment horizontal="centerContinuous" vertical="center"/>
    </xf>
    <xf numFmtId="0" fontId="15" fillId="0" borderId="4" xfId="0" applyNumberFormat="1" applyFont="1" applyFill="1" applyBorder="1" applyAlignment="1">
      <alignment horizontal="centerContinuous" vertical="center"/>
    </xf>
    <xf numFmtId="0" fontId="2" fillId="0" borderId="8" xfId="0" applyNumberFormat="1" applyFont="1" applyFill="1" applyBorder="1" applyAlignment="1" applyProtection="1">
      <alignment horizontal="centerContinuous" vertical="center"/>
    </xf>
    <xf numFmtId="0" fontId="2" fillId="2" borderId="6" xfId="0" applyNumberFormat="1" applyFont="1" applyFill="1" applyBorder="1" applyAlignment="1" applyProtection="1">
      <alignment horizontal="centerContinuous" vertical="center"/>
    </xf>
    <xf numFmtId="0" fontId="15" fillId="0" borderId="12" xfId="0" applyNumberFormat="1" applyFont="1" applyFill="1" applyBorder="1" applyAlignment="1">
      <alignment horizontal="centerContinuous" vertical="center"/>
    </xf>
    <xf numFmtId="0" fontId="2" fillId="0" borderId="14" xfId="0" applyNumberFormat="1" applyFont="1" applyFill="1" applyBorder="1" applyAlignment="1">
      <alignment horizontal="centerContinuous" vertical="center"/>
    </xf>
    <xf numFmtId="1" fontId="2" fillId="0" borderId="4" xfId="0" applyNumberFormat="1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Continuous" vertical="center"/>
    </xf>
    <xf numFmtId="1" fontId="2" fillId="0" borderId="10" xfId="0" applyNumberFormat="1" applyFont="1" applyFill="1" applyBorder="1" applyAlignment="1">
      <alignment horizontal="centerContinuous" vertical="center"/>
    </xf>
    <xf numFmtId="0" fontId="2" fillId="0" borderId="12" xfId="0" applyNumberFormat="1" applyFont="1" applyFill="1" applyBorder="1" applyAlignment="1" applyProtection="1">
      <alignment horizontal="centerContinuous" vertical="center"/>
    </xf>
    <xf numFmtId="0" fontId="19" fillId="0" borderId="0" xfId="0" applyNumberFormat="1" applyFont="1" applyFill="1" applyAlignment="1" applyProtection="1">
      <alignment horizontal="centerContinuous"/>
    </xf>
    <xf numFmtId="1" fontId="20" fillId="0" borderId="0" xfId="0" applyNumberFormat="1" applyFont="1" applyFill="1"/>
    <xf numFmtId="176" fontId="15" fillId="0" borderId="8" xfId="0" applyNumberFormat="1" applyFont="1" applyFill="1" applyBorder="1" applyAlignment="1" applyProtection="1">
      <alignment vertical="center" wrapText="1"/>
    </xf>
    <xf numFmtId="176" fontId="15" fillId="0" borderId="14" xfId="0" applyNumberFormat="1" applyFont="1" applyFill="1" applyBorder="1" applyAlignment="1" applyProtection="1">
      <alignment vertical="center" wrapText="1"/>
    </xf>
    <xf numFmtId="176" fontId="2" fillId="0" borderId="4" xfId="0" applyNumberFormat="1" applyFont="1" applyFill="1" applyBorder="1" applyAlignment="1" applyProtection="1">
      <alignment vertical="center" wrapText="1"/>
    </xf>
    <xf numFmtId="176" fontId="2" fillId="0" borderId="7" xfId="0" applyNumberFormat="1" applyFont="1" applyFill="1" applyBorder="1" applyAlignment="1" applyProtection="1">
      <alignment vertical="center" wrapText="1"/>
    </xf>
    <xf numFmtId="176" fontId="2" fillId="0" borderId="3" xfId="0" applyNumberFormat="1" applyFont="1" applyFill="1" applyBorder="1" applyAlignment="1" applyProtection="1">
      <alignment vertical="center" wrapText="1"/>
    </xf>
    <xf numFmtId="176" fontId="2" fillId="0" borderId="8" xfId="0" applyNumberFormat="1" applyFont="1" applyFill="1" applyBorder="1" applyAlignment="1" applyProtection="1">
      <alignment vertical="center" wrapText="1"/>
    </xf>
    <xf numFmtId="176" fontId="2" fillId="0" borderId="5" xfId="0" applyNumberFormat="1" applyFont="1" applyFill="1" applyBorder="1" applyAlignment="1" applyProtection="1">
      <alignment vertical="center" wrapText="1"/>
    </xf>
    <xf numFmtId="49" fontId="2" fillId="0" borderId="10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176" fontId="2" fillId="0" borderId="13" xfId="0" applyNumberFormat="1" applyFont="1" applyFill="1" applyBorder="1" applyAlignment="1" applyProtection="1">
      <alignment vertical="center" wrapText="1"/>
    </xf>
    <xf numFmtId="176" fontId="2" fillId="0" borderId="9" xfId="0" applyNumberFormat="1" applyFont="1" applyFill="1" applyBorder="1" applyAlignment="1" applyProtection="1">
      <alignment vertical="center" wrapText="1"/>
    </xf>
    <xf numFmtId="49" fontId="2" fillId="0" borderId="3" xfId="0" applyNumberFormat="1" applyFont="1" applyFill="1" applyBorder="1" applyAlignment="1" applyProtection="1">
      <alignment vertical="center" wrapText="1"/>
    </xf>
    <xf numFmtId="0" fontId="0" fillId="2" borderId="3" xfId="0" applyNumberFormat="1" applyFont="1" applyFill="1" applyBorder="1"/>
    <xf numFmtId="1" fontId="0" fillId="0" borderId="3" xfId="0" applyNumberFormat="1" applyFill="1" applyBorder="1"/>
    <xf numFmtId="177" fontId="0" fillId="2" borderId="3" xfId="0" applyNumberFormat="1" applyFont="1" applyFill="1" applyBorder="1"/>
    <xf numFmtId="177" fontId="0" fillId="0" borderId="3" xfId="0" applyNumberFormat="1" applyFont="1" applyFill="1" applyBorder="1"/>
    <xf numFmtId="49" fontId="21" fillId="0" borderId="4" xfId="0" applyNumberFormat="1" applyFont="1" applyFill="1" applyBorder="1" applyAlignment="1" applyProtection="1">
      <alignment vertical="center" wrapText="1"/>
    </xf>
    <xf numFmtId="177" fontId="22" fillId="2" borderId="3" xfId="0" applyNumberFormat="1" applyFont="1" applyFill="1" applyBorder="1" applyAlignment="1">
      <alignment horizontal="left" vertical="center"/>
    </xf>
    <xf numFmtId="49" fontId="21" fillId="0" borderId="10" xfId="0" applyNumberFormat="1" applyFont="1" applyFill="1" applyBorder="1" applyAlignment="1" applyProtection="1">
      <alignment vertical="center" wrapText="1"/>
    </xf>
    <xf numFmtId="0" fontId="23" fillId="0" borderId="3" xfId="0" applyNumberFormat="1" applyFont="1" applyFill="1" applyBorder="1" applyAlignment="1">
      <alignment horizontal="left" vertical="center"/>
    </xf>
    <xf numFmtId="177" fontId="3" fillId="0" borderId="3" xfId="0" applyNumberFormat="1" applyFont="1" applyFill="1" applyBorder="1" applyAlignment="1">
      <alignment vertical="center"/>
    </xf>
    <xf numFmtId="177" fontId="8" fillId="0" borderId="3" xfId="0" applyNumberFormat="1" applyFont="1" applyFill="1" applyBorder="1" applyAlignment="1">
      <alignment vertical="center"/>
    </xf>
    <xf numFmtId="177" fontId="22" fillId="0" borderId="3" xfId="0" applyNumberFormat="1" applyFont="1" applyFill="1" applyBorder="1" applyAlignment="1">
      <alignment vertical="center"/>
    </xf>
    <xf numFmtId="0" fontId="21" fillId="2" borderId="3" xfId="0" applyNumberFormat="1" applyFont="1" applyFill="1" applyBorder="1" applyAlignment="1" applyProtection="1">
      <alignment vertical="center" wrapText="1"/>
    </xf>
    <xf numFmtId="178" fontId="2" fillId="0" borderId="3" xfId="0" applyNumberFormat="1" applyFont="1" applyFill="1" applyBorder="1" applyAlignment="1" applyProtection="1">
      <alignment vertical="center" wrapText="1"/>
    </xf>
    <xf numFmtId="0" fontId="21" fillId="0" borderId="0" xfId="0" applyNumberFormat="1" applyFont="1" applyFill="1" applyAlignment="1">
      <alignment horizontal="right" vertical="center"/>
    </xf>
    <xf numFmtId="1" fontId="22" fillId="0" borderId="0" xfId="0" applyNumberFormat="1" applyFont="1" applyFill="1"/>
    <xf numFmtId="1" fontId="22" fillId="0" borderId="0" xfId="0" applyNumberFormat="1" applyFont="1" applyFill="1" applyAlignment="1">
      <alignment horizontal="center" vertical="center"/>
    </xf>
    <xf numFmtId="1" fontId="22" fillId="0" borderId="3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horizontal="right"/>
    </xf>
    <xf numFmtId="1" fontId="22" fillId="0" borderId="9" xfId="0" applyNumberFormat="1" applyFont="1" applyFill="1" applyBorder="1" applyAlignment="1">
      <alignment horizontal="right"/>
    </xf>
    <xf numFmtId="1" fontId="22" fillId="0" borderId="3" xfId="0" applyNumberFormat="1" applyFont="1" applyFill="1" applyBorder="1" applyAlignment="1">
      <alignment horizontal="center" vertical="center"/>
    </xf>
    <xf numFmtId="179" fontId="0" fillId="0" borderId="0" xfId="0" applyNumberFormat="1" applyFill="1" applyAlignment="1">
      <alignment horizontal="center" vertical="center" wrapText="1"/>
    </xf>
    <xf numFmtId="179" fontId="0" fillId="0" borderId="3" xfId="0" applyNumberForma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>
      <alignment horizontal="center" vertical="center"/>
    </xf>
    <xf numFmtId="1" fontId="22" fillId="0" borderId="3" xfId="0" applyNumberFormat="1" applyFont="1" applyFill="1" applyBorder="1" applyAlignment="1">
      <alignment horizontal="left" vertical="center"/>
    </xf>
    <xf numFmtId="178" fontId="22" fillId="0" borderId="3" xfId="0" applyNumberFormat="1" applyFont="1" applyFill="1" applyBorder="1" applyAlignment="1">
      <alignment horizontal="right" vertical="center"/>
    </xf>
    <xf numFmtId="49" fontId="22" fillId="0" borderId="3" xfId="0" applyNumberFormat="1" applyFont="1" applyFill="1" applyBorder="1" applyAlignment="1">
      <alignment horizontal="center" vertical="center" wrapText="1"/>
    </xf>
    <xf numFmtId="179" fontId="22" fillId="0" borderId="3" xfId="0" applyNumberFormat="1" applyFont="1" applyFill="1" applyBorder="1" applyAlignment="1">
      <alignment horizontal="left" vertical="center" wrapText="1"/>
    </xf>
    <xf numFmtId="178" fontId="0" fillId="0" borderId="3" xfId="0" applyNumberFormat="1" applyFill="1" applyBorder="1" applyAlignment="1">
      <alignment horizontal="right" vertical="center" wrapText="1"/>
    </xf>
    <xf numFmtId="0" fontId="19" fillId="0" borderId="0" xfId="0" applyNumberFormat="1" applyFont="1" applyFill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 vertical="center" wrapText="1"/>
    </xf>
    <xf numFmtId="1" fontId="22" fillId="0" borderId="8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 wrapText="1"/>
    </xf>
    <xf numFmtId="0" fontId="21" fillId="0" borderId="5" xfId="0" applyNumberFormat="1" applyFont="1" applyFill="1" applyBorder="1" applyAlignment="1">
      <alignment horizontal="center" vertical="center" wrapText="1"/>
    </xf>
    <xf numFmtId="0" fontId="21" fillId="0" borderId="7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4" xfId="0" applyNumberFormat="1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>
      <alignment horizontal="center" vertical="center"/>
    </xf>
    <xf numFmtId="1" fontId="22" fillId="0" borderId="3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Alignment="1">
      <alignment horizontal="left" vertical="center"/>
    </xf>
    <xf numFmtId="1" fontId="22" fillId="0" borderId="3" xfId="0" applyNumberFormat="1" applyFont="1" applyFill="1" applyBorder="1" applyAlignment="1">
      <alignment horizontal="center" vertical="center" wrapText="1"/>
    </xf>
    <xf numFmtId="1" fontId="22" fillId="0" borderId="9" xfId="0" applyNumberFormat="1" applyFont="1" applyFill="1" applyBorder="1" applyAlignment="1">
      <alignment horizontal="left"/>
    </xf>
    <xf numFmtId="1" fontId="0" fillId="0" borderId="9" xfId="0" applyNumberFormat="1" applyFill="1" applyBorder="1" applyAlignment="1">
      <alignment horizontal="left"/>
    </xf>
    <xf numFmtId="179" fontId="22" fillId="0" borderId="4" xfId="0" applyNumberFormat="1" applyFont="1" applyFill="1" applyBorder="1" applyAlignment="1">
      <alignment horizontal="center" vertical="center" wrapText="1"/>
    </xf>
    <xf numFmtId="179" fontId="0" fillId="0" borderId="5" xfId="0" applyNumberFormat="1" applyFill="1" applyBorder="1" applyAlignment="1">
      <alignment horizontal="center" vertical="center" wrapText="1"/>
    </xf>
    <xf numFmtId="179" fontId="0" fillId="0" borderId="7" xfId="0" applyNumberFormat="1" applyFill="1" applyBorder="1" applyAlignment="1">
      <alignment horizontal="center" vertical="center" wrapText="1"/>
    </xf>
    <xf numFmtId="179" fontId="0" fillId="0" borderId="1" xfId="0" applyNumberFormat="1" applyFill="1" applyBorder="1" applyAlignment="1">
      <alignment horizontal="center" vertical="center" wrapText="1"/>
    </xf>
    <xf numFmtId="179" fontId="0" fillId="0" borderId="14" xfId="0" applyNumberFormat="1" applyFill="1" applyBorder="1" applyAlignment="1">
      <alignment horizontal="center" vertical="center" wrapText="1"/>
    </xf>
    <xf numFmtId="179" fontId="0" fillId="0" borderId="8" xfId="0" applyNumberFormat="1" applyFill="1" applyBorder="1" applyAlignment="1">
      <alignment horizontal="center" vertical="center" wrapText="1"/>
    </xf>
    <xf numFmtId="179" fontId="0" fillId="0" borderId="4" xfId="0" applyNumberForma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/>
    </xf>
    <xf numFmtId="0" fontId="21" fillId="0" borderId="4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2"/>
  <sheetViews>
    <sheetView showGridLines="0" showZeros="0" workbookViewId="0">
      <selection activeCell="A12" sqref="A12"/>
    </sheetView>
  </sheetViews>
  <sheetFormatPr defaultColWidth="8.6640625" defaultRowHeight="20.100000000000001" customHeight="1"/>
  <cols>
    <col min="1" max="1" width="49.33203125" style="5" customWidth="1"/>
    <col min="2" max="2" width="31" style="5" customWidth="1"/>
    <col min="3" max="3" width="52.1640625" style="5" customWidth="1"/>
    <col min="4" max="4" width="31.33203125" style="5" customWidth="1"/>
    <col min="5" max="16384" width="8.6640625" style="5"/>
  </cols>
  <sheetData>
    <row r="1" spans="1:4" ht="20.100000000000001" customHeight="1">
      <c r="A1" s="8"/>
      <c r="B1" s="8"/>
      <c r="C1" s="8"/>
      <c r="D1" s="34" t="s">
        <v>74</v>
      </c>
    </row>
    <row r="2" spans="1:4" ht="20.100000000000001" customHeight="1">
      <c r="A2" s="171" t="s">
        <v>165</v>
      </c>
      <c r="B2" s="171"/>
      <c r="C2" s="171"/>
      <c r="D2" s="171"/>
    </row>
    <row r="3" spans="1:4" ht="20.100000000000001" customHeight="1">
      <c r="A3" s="99" t="s">
        <v>129</v>
      </c>
      <c r="B3" s="99"/>
      <c r="C3" s="32"/>
      <c r="D3" s="33" t="s">
        <v>83</v>
      </c>
    </row>
    <row r="4" spans="1:4" ht="23.25" customHeight="1">
      <c r="A4" s="110" t="s">
        <v>147</v>
      </c>
      <c r="B4" s="110"/>
      <c r="C4" s="110" t="s">
        <v>5</v>
      </c>
      <c r="D4" s="110"/>
    </row>
    <row r="5" spans="1:4" ht="23.25" customHeight="1">
      <c r="A5" s="70" t="s">
        <v>47</v>
      </c>
      <c r="B5" s="109" t="s">
        <v>116</v>
      </c>
      <c r="C5" s="70" t="s">
        <v>47</v>
      </c>
      <c r="D5" s="74" t="s">
        <v>116</v>
      </c>
    </row>
    <row r="6" spans="1:4" ht="20.100000000000001" customHeight="1">
      <c r="A6" s="80" t="s">
        <v>38</v>
      </c>
      <c r="B6" s="77">
        <v>1876.77</v>
      </c>
      <c r="C6" s="81" t="s">
        <v>123</v>
      </c>
      <c r="D6" s="77">
        <v>675.52</v>
      </c>
    </row>
    <row r="7" spans="1:4" ht="20.100000000000001" customHeight="1">
      <c r="A7" s="75" t="s">
        <v>4</v>
      </c>
      <c r="B7" s="131">
        <v>0</v>
      </c>
      <c r="C7" s="75" t="s">
        <v>2</v>
      </c>
      <c r="D7" s="77">
        <v>266.77999999999997</v>
      </c>
    </row>
    <row r="8" spans="1:4" ht="20.100000000000001" customHeight="1">
      <c r="A8" s="75" t="s">
        <v>21</v>
      </c>
      <c r="B8" s="77">
        <v>0</v>
      </c>
      <c r="C8" s="75" t="s">
        <v>76</v>
      </c>
      <c r="D8" s="77">
        <v>102.64</v>
      </c>
    </row>
    <row r="9" spans="1:4" ht="20.100000000000001" customHeight="1">
      <c r="A9" s="75" t="s">
        <v>33</v>
      </c>
      <c r="B9" s="77">
        <v>0</v>
      </c>
      <c r="C9" s="75" t="s">
        <v>146</v>
      </c>
      <c r="D9" s="77">
        <v>851.84</v>
      </c>
    </row>
    <row r="10" spans="1:4" ht="20.100000000000001" customHeight="1">
      <c r="A10" s="75" t="s">
        <v>115</v>
      </c>
      <c r="B10" s="79">
        <f>SUM(B11:B14)</f>
        <v>0</v>
      </c>
      <c r="C10" s="75" t="s">
        <v>29</v>
      </c>
      <c r="D10" s="79">
        <f>SUM(D11:D12)</f>
        <v>0</v>
      </c>
    </row>
    <row r="11" spans="1:4" ht="20.100000000000001" customHeight="1">
      <c r="A11" s="80" t="s">
        <v>64</v>
      </c>
      <c r="B11" s="79">
        <v>0</v>
      </c>
      <c r="C11" s="84" t="s">
        <v>60</v>
      </c>
      <c r="D11" s="79">
        <v>0</v>
      </c>
    </row>
    <row r="12" spans="1:4" ht="20.100000000000001" customHeight="1">
      <c r="A12" s="80" t="s">
        <v>96</v>
      </c>
      <c r="B12" s="77">
        <v>0</v>
      </c>
      <c r="C12" s="84" t="s">
        <v>100</v>
      </c>
      <c r="D12" s="77">
        <v>0</v>
      </c>
    </row>
    <row r="13" spans="1:4" ht="20.100000000000001" customHeight="1">
      <c r="A13" s="83" t="s">
        <v>18</v>
      </c>
      <c r="B13" s="131">
        <v>0</v>
      </c>
      <c r="C13" s="81"/>
      <c r="D13" s="82"/>
    </row>
    <row r="14" spans="1:4" ht="20.100000000000001" customHeight="1">
      <c r="A14" s="80" t="s">
        <v>90</v>
      </c>
      <c r="B14" s="132">
        <v>0</v>
      </c>
      <c r="C14" s="81"/>
      <c r="D14" s="76"/>
    </row>
    <row r="15" spans="1:4" ht="20.100000000000001" customHeight="1">
      <c r="A15" s="80" t="s">
        <v>69</v>
      </c>
      <c r="B15" s="77">
        <v>0</v>
      </c>
      <c r="C15" s="81"/>
      <c r="D15" s="76"/>
    </row>
    <row r="16" spans="1:4" ht="20.100000000000001" customHeight="1">
      <c r="A16" s="75"/>
      <c r="B16" s="82"/>
      <c r="C16" s="75"/>
      <c r="D16" s="76"/>
    </row>
    <row r="17" spans="1:31" ht="20.100000000000001" customHeight="1">
      <c r="A17" s="70" t="s">
        <v>106</v>
      </c>
      <c r="B17" s="76">
        <f>SUM(B6:B16)</f>
        <v>1876.77</v>
      </c>
      <c r="C17" s="70" t="s">
        <v>70</v>
      </c>
      <c r="D17" s="76">
        <f>SUM(D6:D16)</f>
        <v>1896.7800000000002</v>
      </c>
      <c r="G17" s="130" t="s">
        <v>1</v>
      </c>
    </row>
    <row r="18" spans="1:31" ht="20.100000000000001" customHeight="1">
      <c r="A18" s="75" t="s">
        <v>57</v>
      </c>
      <c r="B18" s="77">
        <v>0</v>
      </c>
      <c r="C18" s="75" t="s">
        <v>117</v>
      </c>
      <c r="D18" s="77">
        <v>0</v>
      </c>
    </row>
    <row r="19" spans="1:31" ht="20.100000000000001" customHeight="1">
      <c r="A19" s="75" t="s">
        <v>141</v>
      </c>
      <c r="B19" s="77">
        <v>20.100000000000001</v>
      </c>
      <c r="C19" s="75" t="s">
        <v>148</v>
      </c>
      <c r="D19" s="77">
        <v>0</v>
      </c>
    </row>
    <row r="20" spans="1:31" ht="20.100000000000001" customHeight="1">
      <c r="A20" s="75" t="s">
        <v>87</v>
      </c>
      <c r="B20" s="77">
        <v>0</v>
      </c>
      <c r="C20" s="75" t="s">
        <v>66</v>
      </c>
      <c r="D20" s="77">
        <v>0</v>
      </c>
    </row>
    <row r="21" spans="1:31" ht="20.100000000000001" customHeight="1">
      <c r="A21" s="75"/>
      <c r="B21" s="77"/>
      <c r="C21" s="75" t="s">
        <v>87</v>
      </c>
      <c r="D21" s="77">
        <v>0</v>
      </c>
    </row>
    <row r="22" spans="1:31" ht="20.100000000000001" customHeight="1">
      <c r="A22" s="75"/>
      <c r="B22" s="78"/>
      <c r="C22" s="75"/>
      <c r="D22" s="76"/>
    </row>
    <row r="23" spans="1:31" ht="20.100000000000001" customHeight="1">
      <c r="A23" s="75"/>
      <c r="B23" s="78"/>
      <c r="C23" s="75"/>
      <c r="D23" s="76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ht="20.100000000000001" customHeight="1">
      <c r="A24" s="70" t="s">
        <v>120</v>
      </c>
      <c r="B24" s="78">
        <f>SUM(B17:B19)</f>
        <v>1896.87</v>
      </c>
      <c r="C24" s="70" t="s">
        <v>81</v>
      </c>
      <c r="D24" s="76">
        <f>SUM(D17,D18,D20)</f>
        <v>1896.7800000000002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ht="20.100000000000001" customHeight="1">
      <c r="A25" s="9"/>
      <c r="B25" s="10"/>
      <c r="C25" s="11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ht="20.100000000000001" customHeight="1">
      <c r="A26" s="9"/>
      <c r="B26" s="10"/>
      <c r="C26" s="11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1" ht="20.100000000000001" customHeight="1">
      <c r="A27" s="9"/>
      <c r="B27" s="10"/>
      <c r="C27" s="11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</row>
    <row r="28" spans="1:31" ht="20.100000000000001" customHeight="1">
      <c r="A28" s="9"/>
      <c r="B28" s="10"/>
      <c r="C28" s="1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1:31" ht="20.100000000000001" customHeight="1">
      <c r="A29" s="12"/>
      <c r="B29" s="12"/>
      <c r="C29" s="12"/>
      <c r="D29" s="12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1" ht="20.100000000000001" customHeight="1">
      <c r="A30" s="13"/>
      <c r="B30" s="13"/>
      <c r="C30" s="13"/>
      <c r="D30" s="13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1" ht="20.100000000000001" customHeight="1">
      <c r="A31" s="14"/>
      <c r="B31" s="14"/>
      <c r="C31" s="14"/>
      <c r="D31" s="14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1:31" ht="20.100000000000001" customHeight="1">
      <c r="A32" s="14"/>
      <c r="B32" s="14"/>
      <c r="C32" s="14"/>
      <c r="D32" s="14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</sheetData>
  <mergeCells count="1">
    <mergeCell ref="A2:D2"/>
  </mergeCells>
  <phoneticPr fontId="2" type="noConversion"/>
  <printOptions horizontalCentered="1" verticalCentered="1"/>
  <pageMargins left="0.59055118110236215" right="0.59055118110236215" top="0.59055118110236215" bottom="0.59055118110236215" header="0" footer="0"/>
  <pageSetup paperSize="9" scale="90" orientation="landscape" horizontalDpi="4294967292" verticalDpi="180" r:id="rId1"/>
  <headerFooter alignWithMargins="0">
    <oddFooter>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13"/>
  <sheetViews>
    <sheetView workbookViewId="0">
      <selection activeCell="Q4" sqref="Q4:Q6"/>
    </sheetView>
  </sheetViews>
  <sheetFormatPr defaultRowHeight="11.25"/>
  <cols>
    <col min="1" max="2" width="4.83203125" customWidth="1"/>
    <col min="3" max="3" width="5" customWidth="1"/>
    <col min="5" max="5" width="35.33203125" customWidth="1"/>
    <col min="6" max="6" width="10" bestFit="1" customWidth="1"/>
    <col min="8" max="8" width="10.83203125" customWidth="1"/>
    <col min="9" max="9" width="11.83203125" customWidth="1"/>
    <col min="11" max="11" width="11.83203125" customWidth="1"/>
    <col min="12" max="12" width="10.5" customWidth="1"/>
    <col min="13" max="13" width="11" customWidth="1"/>
    <col min="14" max="14" width="11.5" customWidth="1"/>
    <col min="15" max="15" width="11.33203125" customWidth="1"/>
    <col min="17" max="17" width="12.1640625" customWidth="1"/>
  </cols>
  <sheetData>
    <row r="1" spans="1:17" ht="14.25">
      <c r="A1" s="8"/>
      <c r="B1" s="8"/>
      <c r="C1" s="8"/>
      <c r="D1" s="34"/>
      <c r="Q1" s="34" t="s">
        <v>167</v>
      </c>
    </row>
    <row r="2" spans="1:17" ht="22.5">
      <c r="A2" s="171" t="s">
        <v>166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s="157" customFormat="1" ht="20.100000000000001" customHeight="1">
      <c r="A3" s="182" t="s">
        <v>170</v>
      </c>
      <c r="B3" s="182"/>
      <c r="C3" s="182"/>
      <c r="D3" s="182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 t="s">
        <v>171</v>
      </c>
    </row>
    <row r="4" spans="1:17" s="158" customFormat="1" ht="20.100000000000001" customHeight="1">
      <c r="A4" s="180" t="s">
        <v>178</v>
      </c>
      <c r="B4" s="180"/>
      <c r="C4" s="180"/>
      <c r="D4" s="180"/>
      <c r="E4" s="180"/>
      <c r="F4" s="177" t="s">
        <v>179</v>
      </c>
      <c r="G4" s="177" t="s">
        <v>180</v>
      </c>
      <c r="H4" s="177" t="s">
        <v>181</v>
      </c>
      <c r="I4" s="177" t="s">
        <v>182</v>
      </c>
      <c r="J4" s="177" t="s">
        <v>183</v>
      </c>
      <c r="K4" s="177" t="s">
        <v>184</v>
      </c>
      <c r="L4" s="174" t="s">
        <v>185</v>
      </c>
      <c r="M4" s="175"/>
      <c r="N4" s="175"/>
      <c r="O4" s="176"/>
      <c r="P4" s="177" t="s">
        <v>190</v>
      </c>
      <c r="Q4" s="183" t="s">
        <v>228</v>
      </c>
    </row>
    <row r="5" spans="1:17" s="158" customFormat="1" ht="20.100000000000001" customHeight="1">
      <c r="A5" s="181" t="s">
        <v>172</v>
      </c>
      <c r="B5" s="181"/>
      <c r="C5" s="181"/>
      <c r="D5" s="181" t="s">
        <v>173</v>
      </c>
      <c r="E5" s="181" t="s">
        <v>174</v>
      </c>
      <c r="F5" s="178"/>
      <c r="G5" s="178"/>
      <c r="H5" s="178"/>
      <c r="I5" s="178"/>
      <c r="J5" s="178"/>
      <c r="K5" s="178"/>
      <c r="L5" s="172" t="s">
        <v>186</v>
      </c>
      <c r="M5" s="172" t="s">
        <v>187</v>
      </c>
      <c r="N5" s="172" t="s">
        <v>188</v>
      </c>
      <c r="O5" s="177" t="s">
        <v>189</v>
      </c>
      <c r="P5" s="178"/>
      <c r="Q5" s="183"/>
    </row>
    <row r="6" spans="1:17" s="158" customFormat="1" ht="20.100000000000001" customHeight="1">
      <c r="A6" s="159" t="s">
        <v>175</v>
      </c>
      <c r="B6" s="159" t="s">
        <v>176</v>
      </c>
      <c r="C6" s="159" t="s">
        <v>177</v>
      </c>
      <c r="D6" s="181"/>
      <c r="E6" s="181"/>
      <c r="F6" s="179"/>
      <c r="G6" s="179"/>
      <c r="H6" s="179"/>
      <c r="I6" s="179"/>
      <c r="J6" s="179"/>
      <c r="K6" s="179"/>
      <c r="L6" s="173"/>
      <c r="M6" s="173"/>
      <c r="N6" s="173"/>
      <c r="O6" s="179"/>
      <c r="P6" s="179"/>
      <c r="Q6" s="183"/>
    </row>
    <row r="7" spans="1:17" s="158" customFormat="1" ht="20.100000000000001" customHeight="1">
      <c r="A7" s="159"/>
      <c r="B7" s="159"/>
      <c r="C7" s="159"/>
      <c r="D7" s="159"/>
      <c r="E7" s="166" t="s">
        <v>205</v>
      </c>
      <c r="F7" s="167">
        <f>G7+H7</f>
        <v>1896.78</v>
      </c>
      <c r="G7" s="167">
        <f>G9</f>
        <v>20.010000000000002</v>
      </c>
      <c r="H7" s="167">
        <f>H9</f>
        <v>1876.77</v>
      </c>
      <c r="I7" s="159"/>
      <c r="J7" s="159"/>
      <c r="K7" s="159"/>
      <c r="L7" s="159"/>
      <c r="M7" s="159"/>
      <c r="N7" s="159"/>
      <c r="O7" s="159"/>
      <c r="P7" s="159"/>
      <c r="Q7" s="159"/>
    </row>
    <row r="8" spans="1:17" s="158" customFormat="1" ht="20.100000000000001" customHeight="1">
      <c r="A8" s="159"/>
      <c r="B8" s="159"/>
      <c r="C8" s="159"/>
      <c r="D8" s="159"/>
      <c r="E8" s="166" t="s">
        <v>206</v>
      </c>
      <c r="F8" s="167">
        <f t="shared" ref="F8:F13" si="0">G8+H8</f>
        <v>1896.78</v>
      </c>
      <c r="G8" s="167">
        <f>G9</f>
        <v>20.010000000000002</v>
      </c>
      <c r="H8" s="167">
        <f>H9</f>
        <v>1876.77</v>
      </c>
      <c r="I8" s="159"/>
      <c r="J8" s="159"/>
      <c r="K8" s="159"/>
      <c r="L8" s="159"/>
      <c r="M8" s="159"/>
      <c r="N8" s="159"/>
      <c r="O8" s="159"/>
      <c r="P8" s="159"/>
      <c r="Q8" s="159"/>
    </row>
    <row r="9" spans="1:17" s="158" customFormat="1" ht="20.100000000000001" customHeight="1">
      <c r="A9" s="159"/>
      <c r="B9" s="159"/>
      <c r="C9" s="159"/>
      <c r="D9" s="159">
        <v>385301</v>
      </c>
      <c r="E9" s="166" t="s">
        <v>214</v>
      </c>
      <c r="F9" s="167">
        <f t="shared" si="0"/>
        <v>1896.78</v>
      </c>
      <c r="G9" s="167">
        <f>G10</f>
        <v>20.010000000000002</v>
      </c>
      <c r="H9" s="167">
        <f>SUM(H10:H13)</f>
        <v>1876.77</v>
      </c>
      <c r="I9" s="159"/>
      <c r="J9" s="159"/>
      <c r="K9" s="159"/>
      <c r="L9" s="159"/>
      <c r="M9" s="159"/>
      <c r="N9" s="159"/>
      <c r="O9" s="159"/>
      <c r="P9" s="159"/>
      <c r="Q9" s="159"/>
    </row>
    <row r="10" spans="1:17" s="158" customFormat="1" ht="20.100000000000001" customHeight="1">
      <c r="A10" s="165">
        <v>201</v>
      </c>
      <c r="B10" s="165" t="s">
        <v>207</v>
      </c>
      <c r="C10" s="165" t="s">
        <v>208</v>
      </c>
      <c r="D10" s="162">
        <v>385301</v>
      </c>
      <c r="E10" s="166" t="s">
        <v>215</v>
      </c>
      <c r="F10" s="167">
        <f t="shared" si="0"/>
        <v>1726.25</v>
      </c>
      <c r="G10" s="167">
        <v>20.010000000000002</v>
      </c>
      <c r="H10" s="167">
        <v>1706.24</v>
      </c>
      <c r="I10" s="159"/>
      <c r="J10" s="159"/>
      <c r="K10" s="159"/>
      <c r="L10" s="159"/>
      <c r="M10" s="159"/>
      <c r="N10" s="159"/>
      <c r="O10" s="159"/>
      <c r="P10" s="159"/>
      <c r="Q10" s="159"/>
    </row>
    <row r="11" spans="1:17" s="158" customFormat="1" ht="20.100000000000001" customHeight="1">
      <c r="A11" s="165" t="s">
        <v>209</v>
      </c>
      <c r="B11" s="165" t="s">
        <v>210</v>
      </c>
      <c r="C11" s="165" t="s">
        <v>211</v>
      </c>
      <c r="D11" s="162">
        <v>385301</v>
      </c>
      <c r="E11" s="166" t="s">
        <v>216</v>
      </c>
      <c r="F11" s="167">
        <f t="shared" si="0"/>
        <v>67.98</v>
      </c>
      <c r="G11" s="167"/>
      <c r="H11" s="167">
        <v>67.98</v>
      </c>
      <c r="I11" s="159"/>
      <c r="J11" s="159"/>
      <c r="K11" s="159"/>
      <c r="L11" s="159"/>
      <c r="M11" s="159"/>
      <c r="N11" s="159"/>
      <c r="O11" s="159"/>
      <c r="P11" s="159"/>
      <c r="Q11" s="159"/>
    </row>
    <row r="12" spans="1:17" s="158" customFormat="1" ht="20.100000000000001" customHeight="1">
      <c r="A12" s="165" t="s">
        <v>212</v>
      </c>
      <c r="B12" s="165" t="s">
        <v>213</v>
      </c>
      <c r="C12" s="165" t="s">
        <v>211</v>
      </c>
      <c r="D12" s="162">
        <v>385301</v>
      </c>
      <c r="E12" s="166" t="s">
        <v>217</v>
      </c>
      <c r="F12" s="167">
        <f t="shared" si="0"/>
        <v>81.55</v>
      </c>
      <c r="G12" s="167"/>
      <c r="H12" s="167">
        <v>81.55</v>
      </c>
      <c r="I12" s="159"/>
      <c r="J12" s="159"/>
      <c r="K12" s="159"/>
      <c r="L12" s="159"/>
      <c r="M12" s="159"/>
      <c r="N12" s="159"/>
      <c r="O12" s="159"/>
      <c r="P12" s="159"/>
      <c r="Q12" s="159"/>
    </row>
    <row r="13" spans="1:17" s="158" customFormat="1" ht="20.100000000000001" customHeight="1">
      <c r="A13" s="165">
        <v>221</v>
      </c>
      <c r="B13" s="165" t="s">
        <v>213</v>
      </c>
      <c r="C13" s="165" t="s">
        <v>207</v>
      </c>
      <c r="D13" s="162">
        <v>385301</v>
      </c>
      <c r="E13" s="166" t="s">
        <v>218</v>
      </c>
      <c r="F13" s="167">
        <f t="shared" si="0"/>
        <v>21</v>
      </c>
      <c r="G13" s="167"/>
      <c r="H13" s="167">
        <v>21</v>
      </c>
      <c r="I13" s="159"/>
      <c r="J13" s="159"/>
      <c r="K13" s="159"/>
      <c r="L13" s="159"/>
      <c r="M13" s="159"/>
      <c r="N13" s="159"/>
      <c r="O13" s="159"/>
      <c r="P13" s="159"/>
      <c r="Q13" s="159"/>
    </row>
  </sheetData>
  <mergeCells count="19">
    <mergeCell ref="A2:Q2"/>
    <mergeCell ref="A4:E4"/>
    <mergeCell ref="A5:C5"/>
    <mergeCell ref="D5:D6"/>
    <mergeCell ref="E5:E6"/>
    <mergeCell ref="A3:D3"/>
    <mergeCell ref="F4:F6"/>
    <mergeCell ref="G4:G6"/>
    <mergeCell ref="H4:H6"/>
    <mergeCell ref="I4:I6"/>
    <mergeCell ref="J4:J6"/>
    <mergeCell ref="K4:K6"/>
    <mergeCell ref="Q4:Q6"/>
    <mergeCell ref="L5:L6"/>
    <mergeCell ref="M5:M6"/>
    <mergeCell ref="N5:N6"/>
    <mergeCell ref="L4:O4"/>
    <mergeCell ref="P4:P6"/>
    <mergeCell ref="O5:O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G19" sqref="G19"/>
    </sheetView>
  </sheetViews>
  <sheetFormatPr defaultRowHeight="11.25"/>
  <cols>
    <col min="1" max="1" width="5.33203125" customWidth="1"/>
    <col min="2" max="2" width="5.5" customWidth="1"/>
    <col min="3" max="3" width="6" customWidth="1"/>
    <col min="4" max="4" width="12.83203125" customWidth="1"/>
    <col min="5" max="5" width="50.33203125" customWidth="1"/>
    <col min="6" max="6" width="14.6640625" customWidth="1"/>
    <col min="7" max="7" width="17" customWidth="1"/>
    <col min="8" max="8" width="17.6640625" customWidth="1"/>
    <col min="9" max="9" width="14.6640625" customWidth="1"/>
    <col min="10" max="10" width="14.33203125" customWidth="1"/>
  </cols>
  <sheetData>
    <row r="1" spans="1:10" ht="15" customHeight="1">
      <c r="J1" s="160" t="s">
        <v>203</v>
      </c>
    </row>
    <row r="2" spans="1:10" ht="22.5">
      <c r="A2" s="171" t="s">
        <v>191</v>
      </c>
      <c r="B2" s="171"/>
      <c r="C2" s="171"/>
      <c r="D2" s="171"/>
      <c r="E2" s="171"/>
      <c r="F2" s="171"/>
      <c r="G2" s="171"/>
      <c r="H2" s="171"/>
      <c r="I2" s="171"/>
      <c r="J2" s="171"/>
    </row>
    <row r="3" spans="1:10" ht="17.25" customHeight="1">
      <c r="A3" s="184" t="s">
        <v>168</v>
      </c>
      <c r="B3" s="185"/>
      <c r="C3" s="185"/>
      <c r="J3" s="161" t="s">
        <v>169</v>
      </c>
    </row>
    <row r="4" spans="1:10" s="163" customFormat="1" ht="20.100000000000001" customHeight="1">
      <c r="A4" s="186" t="s">
        <v>204</v>
      </c>
      <c r="B4" s="187"/>
      <c r="C4" s="187"/>
      <c r="D4" s="187"/>
      <c r="E4" s="188"/>
      <c r="F4" s="189" t="s">
        <v>198</v>
      </c>
      <c r="G4" s="189" t="s">
        <v>199</v>
      </c>
      <c r="H4" s="189" t="s">
        <v>200</v>
      </c>
      <c r="I4" s="189" t="s">
        <v>201</v>
      </c>
      <c r="J4" s="189" t="s">
        <v>202</v>
      </c>
    </row>
    <row r="5" spans="1:10" s="163" customFormat="1" ht="20.100000000000001" customHeight="1">
      <c r="A5" s="192" t="s">
        <v>192</v>
      </c>
      <c r="B5" s="187"/>
      <c r="C5" s="188"/>
      <c r="D5" s="189" t="s">
        <v>196</v>
      </c>
      <c r="E5" s="189" t="s">
        <v>197</v>
      </c>
      <c r="F5" s="190"/>
      <c r="G5" s="190"/>
      <c r="H5" s="190"/>
      <c r="I5" s="190"/>
      <c r="J5" s="190"/>
    </row>
    <row r="6" spans="1:10" s="163" customFormat="1" ht="20.100000000000001" customHeight="1">
      <c r="A6" s="164" t="s">
        <v>193</v>
      </c>
      <c r="B6" s="164" t="s">
        <v>194</v>
      </c>
      <c r="C6" s="164" t="s">
        <v>195</v>
      </c>
      <c r="D6" s="191"/>
      <c r="E6" s="191"/>
      <c r="F6" s="191"/>
      <c r="G6" s="191"/>
      <c r="H6" s="191"/>
      <c r="I6" s="191"/>
      <c r="J6" s="191"/>
    </row>
    <row r="7" spans="1:10" s="163" customFormat="1" ht="20.100000000000001" customHeight="1">
      <c r="A7" s="164"/>
      <c r="B7" s="164"/>
      <c r="C7" s="164"/>
      <c r="D7" s="164"/>
      <c r="E7" s="169" t="s">
        <v>205</v>
      </c>
      <c r="F7" s="170">
        <f>G7+H7</f>
        <v>1896.7800000000002</v>
      </c>
      <c r="G7" s="170">
        <f>G9</f>
        <v>1044.94</v>
      </c>
      <c r="H7" s="170">
        <f>H9</f>
        <v>851.84</v>
      </c>
      <c r="I7" s="164"/>
      <c r="J7" s="164"/>
    </row>
    <row r="8" spans="1:10" s="163" customFormat="1" ht="20.100000000000001" customHeight="1">
      <c r="A8" s="164"/>
      <c r="B8" s="164"/>
      <c r="C8" s="164"/>
      <c r="D8" s="164"/>
      <c r="E8" s="169" t="s">
        <v>206</v>
      </c>
      <c r="F8" s="170">
        <f t="shared" ref="F8:F13" si="0">G8+H8</f>
        <v>1896.7800000000002</v>
      </c>
      <c r="G8" s="170">
        <f>G9</f>
        <v>1044.94</v>
      </c>
      <c r="H8" s="170">
        <f>H9</f>
        <v>851.84</v>
      </c>
      <c r="I8" s="164"/>
      <c r="J8" s="164"/>
    </row>
    <row r="9" spans="1:10" s="163" customFormat="1" ht="20.100000000000001" customHeight="1">
      <c r="A9" s="164"/>
      <c r="B9" s="164"/>
      <c r="C9" s="164"/>
      <c r="D9" s="164">
        <v>385301</v>
      </c>
      <c r="E9" s="169" t="s">
        <v>214</v>
      </c>
      <c r="F9" s="170">
        <f t="shared" si="0"/>
        <v>1896.7800000000002</v>
      </c>
      <c r="G9" s="170">
        <f>SUM(G10:G13)</f>
        <v>1044.94</v>
      </c>
      <c r="H9" s="170">
        <f>SUM(H10:H13)</f>
        <v>851.84</v>
      </c>
      <c r="I9" s="164"/>
      <c r="J9" s="164"/>
    </row>
    <row r="10" spans="1:10" s="163" customFormat="1" ht="20.100000000000001" customHeight="1">
      <c r="A10" s="168" t="s">
        <v>220</v>
      </c>
      <c r="B10" s="168" t="s">
        <v>219</v>
      </c>
      <c r="C10" s="168" t="s">
        <v>221</v>
      </c>
      <c r="D10" s="164">
        <v>385301</v>
      </c>
      <c r="E10" s="169" t="s">
        <v>215</v>
      </c>
      <c r="F10" s="170">
        <f t="shared" si="0"/>
        <v>1726.25</v>
      </c>
      <c r="G10" s="170">
        <v>874.41</v>
      </c>
      <c r="H10" s="170">
        <v>851.84</v>
      </c>
      <c r="I10" s="164"/>
      <c r="J10" s="164"/>
    </row>
    <row r="11" spans="1:10" s="163" customFormat="1" ht="20.100000000000001" customHeight="1">
      <c r="A11" s="168" t="s">
        <v>222</v>
      </c>
      <c r="B11" s="168" t="s">
        <v>223</v>
      </c>
      <c r="C11" s="168" t="s">
        <v>224</v>
      </c>
      <c r="D11" s="164">
        <v>385301</v>
      </c>
      <c r="E11" s="169" t="s">
        <v>227</v>
      </c>
      <c r="F11" s="170">
        <f t="shared" si="0"/>
        <v>67.98</v>
      </c>
      <c r="G11" s="170">
        <v>67.98</v>
      </c>
      <c r="H11" s="170"/>
      <c r="I11" s="164"/>
      <c r="J11" s="164"/>
    </row>
    <row r="12" spans="1:10" s="163" customFormat="1" ht="20.100000000000001" customHeight="1">
      <c r="A12" s="168" t="s">
        <v>225</v>
      </c>
      <c r="B12" s="168" t="s">
        <v>226</v>
      </c>
      <c r="C12" s="168" t="s">
        <v>224</v>
      </c>
      <c r="D12" s="164">
        <v>385301</v>
      </c>
      <c r="E12" s="169" t="s">
        <v>217</v>
      </c>
      <c r="F12" s="170">
        <f t="shared" si="0"/>
        <v>81.55</v>
      </c>
      <c r="G12" s="170">
        <v>81.55</v>
      </c>
      <c r="H12" s="170"/>
      <c r="I12" s="164"/>
      <c r="J12" s="164"/>
    </row>
    <row r="13" spans="1:10" s="163" customFormat="1" ht="20.100000000000001" customHeight="1">
      <c r="A13" s="168" t="s">
        <v>225</v>
      </c>
      <c r="B13" s="168" t="s">
        <v>226</v>
      </c>
      <c r="C13" s="168" t="s">
        <v>219</v>
      </c>
      <c r="D13" s="164">
        <v>385301</v>
      </c>
      <c r="E13" s="169" t="s">
        <v>218</v>
      </c>
      <c r="F13" s="170">
        <f t="shared" si="0"/>
        <v>21</v>
      </c>
      <c r="G13" s="170">
        <v>21</v>
      </c>
      <c r="H13" s="170"/>
      <c r="I13" s="164"/>
      <c r="J13" s="164"/>
    </row>
  </sheetData>
  <mergeCells count="11">
    <mergeCell ref="A2:J2"/>
    <mergeCell ref="A3:C3"/>
    <mergeCell ref="A4:E4"/>
    <mergeCell ref="H4:H6"/>
    <mergeCell ref="I4:I6"/>
    <mergeCell ref="J4:J6"/>
    <mergeCell ref="A5:C5"/>
    <mergeCell ref="D5:D6"/>
    <mergeCell ref="E5:E6"/>
    <mergeCell ref="F4:F6"/>
    <mergeCell ref="G4:G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P36"/>
  <sheetViews>
    <sheetView showGridLines="0" showZeros="0" workbookViewId="0">
      <selection activeCell="D5" sqref="D5:D6"/>
    </sheetView>
  </sheetViews>
  <sheetFormatPr defaultColWidth="9.1640625" defaultRowHeight="12.75" customHeight="1"/>
  <cols>
    <col min="1" max="1" width="5" customWidth="1"/>
    <col min="2" max="3" width="3.6640625" customWidth="1"/>
    <col min="4" max="4" width="37" customWidth="1"/>
    <col min="5" max="5" width="13.33203125" customWidth="1"/>
    <col min="6" max="32" width="8.33203125" customWidth="1"/>
    <col min="33" max="35" width="9.1640625" customWidth="1"/>
    <col min="36" max="38" width="8.33203125" customWidth="1"/>
    <col min="39" max="250" width="10.6640625" customWidth="1"/>
  </cols>
  <sheetData>
    <row r="1" spans="1:250" ht="20.100000000000001" customHeight="1">
      <c r="A1" s="41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L1" s="36" t="s">
        <v>27</v>
      </c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</row>
    <row r="2" spans="1:250" ht="20.100000000000001" customHeight="1">
      <c r="A2" s="85" t="s">
        <v>54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</row>
    <row r="3" spans="1:250" ht="20.100000000000001" customHeight="1">
      <c r="A3" s="87" t="s">
        <v>129</v>
      </c>
      <c r="B3" s="87"/>
      <c r="C3" s="87"/>
      <c r="D3" s="87"/>
      <c r="E3" s="37"/>
      <c r="F3" s="37"/>
      <c r="G3" s="37"/>
      <c r="H3" s="37"/>
      <c r="I3" s="37"/>
      <c r="J3" s="37"/>
      <c r="K3" s="37"/>
      <c r="L3" s="37"/>
      <c r="M3" s="37"/>
      <c r="N3" s="37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1"/>
      <c r="AG3" s="101"/>
      <c r="AH3" s="101"/>
      <c r="AI3" s="101"/>
      <c r="AL3" s="33" t="s">
        <v>83</v>
      </c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  <c r="EL3" s="101"/>
      <c r="EM3" s="101"/>
      <c r="EN3" s="101"/>
      <c r="EO3" s="101"/>
      <c r="EP3" s="101"/>
      <c r="EQ3" s="101"/>
      <c r="ER3" s="101"/>
      <c r="ES3" s="101"/>
      <c r="ET3" s="101"/>
      <c r="EU3" s="101"/>
      <c r="EV3" s="101"/>
      <c r="EW3" s="101"/>
      <c r="EX3" s="101"/>
      <c r="EY3" s="101"/>
      <c r="EZ3" s="101"/>
      <c r="FA3" s="101"/>
      <c r="FB3" s="101"/>
      <c r="FC3" s="101"/>
      <c r="FD3" s="101"/>
      <c r="FE3" s="101"/>
      <c r="FF3" s="101"/>
      <c r="FG3" s="101"/>
      <c r="FH3" s="101"/>
      <c r="FI3" s="101"/>
      <c r="FJ3" s="101"/>
      <c r="FK3" s="101"/>
      <c r="FL3" s="101"/>
      <c r="FM3" s="101"/>
      <c r="FN3" s="101"/>
      <c r="FO3" s="101"/>
      <c r="FP3" s="101"/>
      <c r="FQ3" s="101"/>
      <c r="FR3" s="101"/>
      <c r="FS3" s="101"/>
      <c r="FT3" s="101"/>
      <c r="FU3" s="101"/>
      <c r="FV3" s="101"/>
      <c r="FW3" s="101"/>
      <c r="FX3" s="101"/>
      <c r="FY3" s="101"/>
      <c r="FZ3" s="101"/>
      <c r="GA3" s="101"/>
      <c r="GB3" s="101"/>
      <c r="GC3" s="101"/>
      <c r="GD3" s="101"/>
      <c r="GE3" s="101"/>
      <c r="GF3" s="101"/>
      <c r="GG3" s="101"/>
      <c r="GH3" s="101"/>
      <c r="GI3" s="101"/>
      <c r="GJ3" s="101"/>
      <c r="GK3" s="101"/>
      <c r="GL3" s="101"/>
      <c r="GM3" s="101"/>
      <c r="GN3" s="101"/>
      <c r="GO3" s="101"/>
      <c r="GP3" s="101"/>
      <c r="GQ3" s="101"/>
      <c r="GR3" s="101"/>
      <c r="GS3" s="101"/>
      <c r="GT3" s="101"/>
      <c r="GU3" s="101"/>
      <c r="GV3" s="101"/>
      <c r="GW3" s="101"/>
      <c r="GX3" s="101"/>
      <c r="GY3" s="101"/>
      <c r="GZ3" s="101"/>
      <c r="HA3" s="101"/>
      <c r="HB3" s="101"/>
      <c r="HC3" s="101"/>
      <c r="HD3" s="101"/>
      <c r="HE3" s="101"/>
      <c r="HF3" s="101"/>
      <c r="HG3" s="101"/>
      <c r="HH3" s="101"/>
      <c r="HI3" s="101"/>
      <c r="HJ3" s="101"/>
      <c r="HK3" s="101"/>
      <c r="HL3" s="101"/>
      <c r="HM3" s="101"/>
      <c r="HN3" s="101"/>
      <c r="HO3" s="101"/>
      <c r="HP3" s="101"/>
      <c r="HQ3" s="101"/>
      <c r="HR3" s="101"/>
      <c r="HS3" s="101"/>
      <c r="HT3" s="101"/>
      <c r="HU3" s="101"/>
      <c r="HV3" s="101"/>
      <c r="HW3" s="101"/>
      <c r="HX3" s="101"/>
      <c r="HY3" s="101"/>
      <c r="HZ3" s="101"/>
      <c r="IA3" s="101"/>
      <c r="IB3" s="101"/>
      <c r="IC3" s="101"/>
      <c r="ID3" s="101"/>
      <c r="IE3" s="101"/>
      <c r="IF3" s="101"/>
      <c r="IG3" s="101"/>
      <c r="IH3" s="101"/>
      <c r="II3" s="101"/>
      <c r="IJ3" s="101"/>
      <c r="IK3" s="101"/>
      <c r="IL3" s="101"/>
      <c r="IM3" s="101"/>
      <c r="IN3" s="101"/>
      <c r="IO3" s="101"/>
      <c r="IP3" s="101"/>
    </row>
    <row r="4" spans="1:250" ht="20.100000000000001" customHeight="1">
      <c r="A4" s="111" t="s">
        <v>36</v>
      </c>
      <c r="B4" s="111"/>
      <c r="C4" s="111"/>
      <c r="D4" s="113"/>
      <c r="E4" s="195" t="s">
        <v>125</v>
      </c>
      <c r="F4" s="121" t="s">
        <v>13</v>
      </c>
      <c r="G4" s="114"/>
      <c r="H4" s="114"/>
      <c r="I4" s="114"/>
      <c r="J4" s="114"/>
      <c r="K4" s="114"/>
      <c r="L4" s="114"/>
      <c r="M4" s="114"/>
      <c r="N4" s="114"/>
      <c r="O4" s="115"/>
      <c r="P4" s="117" t="s">
        <v>20</v>
      </c>
      <c r="Q4" s="114"/>
      <c r="R4" s="114"/>
      <c r="S4" s="114"/>
      <c r="T4" s="114"/>
      <c r="U4" s="114"/>
      <c r="V4" s="115"/>
      <c r="W4" s="117" t="s">
        <v>82</v>
      </c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01"/>
      <c r="GW4" s="101"/>
      <c r="GX4" s="101"/>
      <c r="GY4" s="101"/>
      <c r="GZ4" s="101"/>
      <c r="HA4" s="101"/>
      <c r="HB4" s="101"/>
      <c r="HC4" s="101"/>
      <c r="HD4" s="101"/>
      <c r="HE4" s="101"/>
      <c r="HF4" s="101"/>
      <c r="HG4" s="101"/>
      <c r="HH4" s="101"/>
      <c r="HI4" s="101"/>
      <c r="HJ4" s="101"/>
      <c r="HK4" s="101"/>
      <c r="HL4" s="101"/>
      <c r="HM4" s="101"/>
      <c r="HN4" s="101"/>
      <c r="HO4" s="101"/>
      <c r="HP4" s="101"/>
      <c r="HQ4" s="101"/>
      <c r="HR4" s="101"/>
      <c r="HS4" s="101"/>
      <c r="HT4" s="101"/>
      <c r="HU4" s="101"/>
      <c r="HV4" s="101"/>
      <c r="HW4" s="101"/>
      <c r="HX4" s="101"/>
      <c r="HY4" s="101"/>
      <c r="HZ4" s="101"/>
      <c r="IA4" s="101"/>
      <c r="IB4" s="101"/>
      <c r="IC4" s="101"/>
      <c r="ID4" s="101"/>
      <c r="IE4" s="101"/>
      <c r="IF4" s="101"/>
      <c r="IG4" s="101"/>
      <c r="IH4" s="101"/>
      <c r="II4" s="101"/>
      <c r="IJ4" s="101"/>
      <c r="IK4" s="101"/>
      <c r="IL4" s="101"/>
      <c r="IM4" s="101"/>
      <c r="IN4" s="101"/>
      <c r="IO4" s="101"/>
      <c r="IP4" s="101"/>
    </row>
    <row r="5" spans="1:250" ht="20.100000000000001" customHeight="1">
      <c r="A5" s="63" t="s">
        <v>150</v>
      </c>
      <c r="B5" s="63"/>
      <c r="C5" s="64"/>
      <c r="D5" s="194" t="s">
        <v>49</v>
      </c>
      <c r="E5" s="195"/>
      <c r="F5" s="193" t="s">
        <v>34</v>
      </c>
      <c r="G5" s="116" t="s">
        <v>16</v>
      </c>
      <c r="H5" s="89"/>
      <c r="I5" s="89"/>
      <c r="J5" s="116" t="s">
        <v>139</v>
      </c>
      <c r="K5" s="89"/>
      <c r="L5" s="89"/>
      <c r="M5" s="116" t="s">
        <v>130</v>
      </c>
      <c r="N5" s="89"/>
      <c r="O5" s="88"/>
      <c r="P5" s="193" t="s">
        <v>34</v>
      </c>
      <c r="Q5" s="116" t="s">
        <v>16</v>
      </c>
      <c r="R5" s="89"/>
      <c r="S5" s="89"/>
      <c r="T5" s="116" t="s">
        <v>139</v>
      </c>
      <c r="U5" s="89"/>
      <c r="V5" s="88"/>
      <c r="W5" s="193" t="s">
        <v>34</v>
      </c>
      <c r="X5" s="116" t="s">
        <v>16</v>
      </c>
      <c r="Y5" s="89"/>
      <c r="Z5" s="89"/>
      <c r="AA5" s="116" t="s">
        <v>139</v>
      </c>
      <c r="AB5" s="89"/>
      <c r="AC5" s="89"/>
      <c r="AD5" s="116" t="s">
        <v>130</v>
      </c>
      <c r="AE5" s="89"/>
      <c r="AF5" s="89"/>
      <c r="AG5" s="116" t="s">
        <v>104</v>
      </c>
      <c r="AH5" s="89"/>
      <c r="AI5" s="89"/>
      <c r="AJ5" s="116" t="s">
        <v>9</v>
      </c>
      <c r="AK5" s="89"/>
      <c r="AL5" s="89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101"/>
      <c r="GW5" s="101"/>
      <c r="GX5" s="101"/>
      <c r="GY5" s="101"/>
      <c r="GZ5" s="101"/>
      <c r="HA5" s="101"/>
      <c r="HB5" s="101"/>
      <c r="HC5" s="101"/>
      <c r="HD5" s="101"/>
      <c r="HE5" s="101"/>
      <c r="HF5" s="101"/>
      <c r="HG5" s="101"/>
      <c r="HH5" s="101"/>
      <c r="HI5" s="101"/>
      <c r="HJ5" s="101"/>
      <c r="HK5" s="101"/>
      <c r="HL5" s="101"/>
      <c r="HM5" s="101"/>
      <c r="HN5" s="101"/>
      <c r="HO5" s="101"/>
      <c r="HP5" s="101"/>
      <c r="HQ5" s="101"/>
      <c r="HR5" s="101"/>
      <c r="HS5" s="101"/>
      <c r="HT5" s="101"/>
      <c r="HU5" s="101"/>
      <c r="HV5" s="101"/>
      <c r="HW5" s="101"/>
      <c r="HX5" s="101"/>
      <c r="HY5" s="101"/>
      <c r="HZ5" s="101"/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  <c r="IN5" s="101"/>
      <c r="IO5" s="101"/>
      <c r="IP5" s="101"/>
    </row>
    <row r="6" spans="1:250" ht="29.25" customHeight="1">
      <c r="A6" s="58" t="s">
        <v>67</v>
      </c>
      <c r="B6" s="58" t="s">
        <v>110</v>
      </c>
      <c r="C6" s="96" t="s">
        <v>109</v>
      </c>
      <c r="D6" s="194"/>
      <c r="E6" s="195"/>
      <c r="F6" s="193"/>
      <c r="G6" s="97" t="s">
        <v>91</v>
      </c>
      <c r="H6" s="95" t="s">
        <v>11</v>
      </c>
      <c r="I6" s="95" t="s">
        <v>99</v>
      </c>
      <c r="J6" s="97" t="s">
        <v>91</v>
      </c>
      <c r="K6" s="95" t="s">
        <v>11</v>
      </c>
      <c r="L6" s="95" t="s">
        <v>99</v>
      </c>
      <c r="M6" s="97" t="s">
        <v>91</v>
      </c>
      <c r="N6" s="95" t="s">
        <v>11</v>
      </c>
      <c r="O6" s="96" t="s">
        <v>99</v>
      </c>
      <c r="P6" s="193"/>
      <c r="Q6" s="97" t="s">
        <v>91</v>
      </c>
      <c r="R6" s="58" t="s">
        <v>11</v>
      </c>
      <c r="S6" s="58" t="s">
        <v>99</v>
      </c>
      <c r="T6" s="97" t="s">
        <v>91</v>
      </c>
      <c r="U6" s="58" t="s">
        <v>11</v>
      </c>
      <c r="V6" s="96" t="s">
        <v>99</v>
      </c>
      <c r="W6" s="193"/>
      <c r="X6" s="97" t="s">
        <v>91</v>
      </c>
      <c r="Y6" s="58" t="s">
        <v>11</v>
      </c>
      <c r="Z6" s="95" t="s">
        <v>99</v>
      </c>
      <c r="AA6" s="97" t="s">
        <v>91</v>
      </c>
      <c r="AB6" s="95" t="s">
        <v>11</v>
      </c>
      <c r="AC6" s="95" t="s">
        <v>99</v>
      </c>
      <c r="AD6" s="97" t="s">
        <v>91</v>
      </c>
      <c r="AE6" s="95" t="s">
        <v>11</v>
      </c>
      <c r="AF6" s="95" t="s">
        <v>99</v>
      </c>
      <c r="AG6" s="97" t="s">
        <v>91</v>
      </c>
      <c r="AH6" s="58" t="s">
        <v>11</v>
      </c>
      <c r="AI6" s="95" t="s">
        <v>99</v>
      </c>
      <c r="AJ6" s="97" t="s">
        <v>91</v>
      </c>
      <c r="AK6" s="95" t="s">
        <v>11</v>
      </c>
      <c r="AL6" s="95" t="s">
        <v>99</v>
      </c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S6" s="101"/>
      <c r="ET6" s="101"/>
      <c r="EU6" s="101"/>
      <c r="EV6" s="101"/>
      <c r="EW6" s="101"/>
      <c r="EX6" s="101"/>
      <c r="EY6" s="101"/>
      <c r="EZ6" s="101"/>
      <c r="FA6" s="101"/>
      <c r="FB6" s="101"/>
      <c r="FC6" s="101"/>
      <c r="FD6" s="101"/>
      <c r="FE6" s="101"/>
      <c r="FF6" s="101"/>
      <c r="FG6" s="101"/>
      <c r="FH6" s="101"/>
      <c r="FI6" s="101"/>
      <c r="FJ6" s="101"/>
      <c r="FK6" s="101"/>
      <c r="FL6" s="101"/>
      <c r="FM6" s="101"/>
      <c r="FN6" s="101"/>
      <c r="FO6" s="101"/>
      <c r="FP6" s="101"/>
      <c r="FQ6" s="101"/>
      <c r="FR6" s="101"/>
      <c r="FS6" s="101"/>
      <c r="FT6" s="101"/>
      <c r="FU6" s="101"/>
      <c r="FV6" s="101"/>
      <c r="FW6" s="101"/>
      <c r="FX6" s="101"/>
      <c r="FY6" s="101"/>
      <c r="FZ6" s="101"/>
      <c r="GA6" s="101"/>
      <c r="GB6" s="101"/>
      <c r="GC6" s="101"/>
      <c r="GD6" s="101"/>
      <c r="GE6" s="101"/>
      <c r="GF6" s="101"/>
      <c r="GG6" s="101"/>
      <c r="GH6" s="101"/>
      <c r="GI6" s="101"/>
      <c r="GJ6" s="101"/>
      <c r="GK6" s="101"/>
      <c r="GL6" s="101"/>
      <c r="GM6" s="101"/>
      <c r="GN6" s="101"/>
      <c r="GO6" s="101"/>
      <c r="GP6" s="101"/>
      <c r="GQ6" s="101"/>
      <c r="GR6" s="101"/>
      <c r="GS6" s="101"/>
      <c r="GT6" s="101"/>
      <c r="GU6" s="101"/>
      <c r="GV6" s="101"/>
      <c r="GW6" s="101"/>
      <c r="GX6" s="101"/>
      <c r="GY6" s="101"/>
      <c r="GZ6" s="101"/>
      <c r="HA6" s="101"/>
      <c r="HB6" s="101"/>
      <c r="HC6" s="101"/>
      <c r="HD6" s="101"/>
      <c r="HE6" s="101"/>
      <c r="HF6" s="101"/>
      <c r="HG6" s="101"/>
      <c r="HH6" s="101"/>
      <c r="HI6" s="101"/>
      <c r="HJ6" s="101"/>
      <c r="HK6" s="101"/>
      <c r="HL6" s="101"/>
      <c r="HM6" s="101"/>
      <c r="HN6" s="101"/>
      <c r="HO6" s="101"/>
      <c r="HP6" s="101"/>
      <c r="HQ6" s="101"/>
      <c r="HR6" s="101"/>
      <c r="HS6" s="101"/>
      <c r="HT6" s="101"/>
      <c r="HU6" s="101"/>
      <c r="HV6" s="101"/>
      <c r="HW6" s="101"/>
      <c r="HX6" s="101"/>
      <c r="HY6" s="101"/>
      <c r="HZ6" s="101"/>
      <c r="IA6" s="101"/>
      <c r="IB6" s="101"/>
      <c r="IC6" s="101"/>
      <c r="ID6" s="101"/>
      <c r="IE6" s="101"/>
      <c r="IF6" s="101"/>
      <c r="IG6" s="101"/>
      <c r="IH6" s="101"/>
      <c r="II6" s="101"/>
      <c r="IJ6" s="101"/>
      <c r="IK6" s="101"/>
      <c r="IL6" s="101"/>
      <c r="IM6" s="101"/>
      <c r="IN6" s="101"/>
      <c r="IO6" s="101"/>
      <c r="IP6" s="101"/>
    </row>
    <row r="7" spans="1:250" ht="20.100000000000001" customHeight="1">
      <c r="A7" s="98"/>
      <c r="B7" s="98"/>
      <c r="C7" s="98"/>
      <c r="D7" s="138" t="s">
        <v>34</v>
      </c>
      <c r="E7" s="139">
        <f>F7+P7+W7</f>
        <v>1895.98</v>
      </c>
      <c r="F7" s="136">
        <f>G7+J7+M7</f>
        <v>1876.77</v>
      </c>
      <c r="G7" s="134">
        <f>H7+I7</f>
        <v>1876.77</v>
      </c>
      <c r="H7" s="137">
        <f>H8+H11+H14</f>
        <v>1044.1400000000001</v>
      </c>
      <c r="I7" s="133">
        <f>I8</f>
        <v>832.63</v>
      </c>
      <c r="J7" s="135">
        <v>0</v>
      </c>
      <c r="K7" s="137">
        <v>0</v>
      </c>
      <c r="L7" s="133">
        <v>0</v>
      </c>
      <c r="M7" s="135">
        <v>0</v>
      </c>
      <c r="N7" s="137">
        <v>0</v>
      </c>
      <c r="O7" s="133">
        <v>0</v>
      </c>
      <c r="P7" s="136">
        <v>0</v>
      </c>
      <c r="Q7" s="134">
        <v>0</v>
      </c>
      <c r="R7" s="137">
        <v>0</v>
      </c>
      <c r="S7" s="133">
        <v>0</v>
      </c>
      <c r="T7" s="135">
        <v>0</v>
      </c>
      <c r="U7" s="137">
        <v>0</v>
      </c>
      <c r="V7" s="133">
        <v>0</v>
      </c>
      <c r="W7" s="136">
        <f>X7+AA7+AD7+AG7+AJ7</f>
        <v>19.21</v>
      </c>
      <c r="X7" s="134">
        <f t="shared" ref="X7:X9" si="0">Y7+Z7</f>
        <v>19.21</v>
      </c>
      <c r="Y7" s="137">
        <v>0</v>
      </c>
      <c r="Z7" s="133">
        <f>Z8</f>
        <v>19.21</v>
      </c>
      <c r="AA7" s="135">
        <v>0</v>
      </c>
      <c r="AB7" s="137">
        <v>0</v>
      </c>
      <c r="AC7" s="133">
        <v>0</v>
      </c>
      <c r="AD7" s="135">
        <v>0</v>
      </c>
      <c r="AE7" s="137">
        <v>0</v>
      </c>
      <c r="AF7" s="133">
        <v>0</v>
      </c>
      <c r="AG7" s="133">
        <v>0</v>
      </c>
      <c r="AH7" s="133">
        <v>0</v>
      </c>
      <c r="AI7" s="135">
        <v>0</v>
      </c>
      <c r="AJ7" s="134">
        <v>0</v>
      </c>
      <c r="AK7" s="137">
        <v>0</v>
      </c>
      <c r="AL7" s="135">
        <v>0</v>
      </c>
      <c r="AM7" s="102"/>
      <c r="AN7" s="103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4"/>
      <c r="FO7" s="104"/>
      <c r="FP7" s="104"/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4"/>
      <c r="GC7" s="104"/>
      <c r="GD7" s="104"/>
      <c r="GE7" s="104"/>
      <c r="GF7" s="104"/>
      <c r="GG7" s="104"/>
      <c r="GH7" s="104"/>
      <c r="GI7" s="104"/>
      <c r="GJ7" s="104"/>
      <c r="GK7" s="104"/>
      <c r="GL7" s="104"/>
      <c r="GM7" s="104"/>
      <c r="GN7" s="104"/>
      <c r="GO7" s="104"/>
      <c r="GP7" s="104"/>
      <c r="GQ7" s="104"/>
      <c r="GR7" s="104"/>
      <c r="GS7" s="104"/>
      <c r="GT7" s="104"/>
      <c r="GU7" s="104"/>
      <c r="GV7" s="104"/>
      <c r="GW7" s="104"/>
      <c r="GX7" s="104"/>
      <c r="GY7" s="104"/>
      <c r="GZ7" s="104"/>
      <c r="HA7" s="104"/>
      <c r="HB7" s="104"/>
      <c r="HC7" s="104"/>
      <c r="HD7" s="104"/>
      <c r="HE7" s="104"/>
      <c r="HF7" s="104"/>
      <c r="HG7" s="104"/>
      <c r="HH7" s="104"/>
      <c r="HI7" s="104"/>
      <c r="HJ7" s="104"/>
      <c r="HK7" s="104"/>
      <c r="HL7" s="104"/>
      <c r="HM7" s="104"/>
      <c r="HN7" s="104"/>
      <c r="HO7" s="104"/>
      <c r="HP7" s="104"/>
      <c r="HQ7" s="104"/>
      <c r="HR7" s="104"/>
      <c r="HS7" s="104"/>
      <c r="HT7" s="104"/>
      <c r="HU7" s="104"/>
      <c r="HV7" s="104"/>
      <c r="HW7" s="104"/>
      <c r="HX7" s="104"/>
      <c r="HY7" s="104"/>
      <c r="HZ7" s="104"/>
      <c r="IA7" s="104"/>
      <c r="IB7" s="104"/>
      <c r="IC7" s="104"/>
      <c r="ID7" s="104"/>
      <c r="IE7" s="104"/>
      <c r="IF7" s="104"/>
      <c r="IG7" s="104"/>
      <c r="IH7" s="104"/>
      <c r="II7" s="104"/>
      <c r="IJ7" s="104"/>
      <c r="IK7" s="104"/>
      <c r="IL7" s="104"/>
      <c r="IM7" s="104"/>
      <c r="IN7" s="104"/>
      <c r="IO7" s="104"/>
      <c r="IP7" s="104"/>
    </row>
    <row r="8" spans="1:250" ht="20.100000000000001" customHeight="1">
      <c r="A8" s="98"/>
      <c r="B8" s="98"/>
      <c r="C8" s="98"/>
      <c r="D8" s="138" t="s">
        <v>24</v>
      </c>
      <c r="E8" s="139">
        <f t="shared" ref="E8:E17" si="1">F8+P8+W8</f>
        <v>1725.45</v>
      </c>
      <c r="F8" s="136">
        <f t="shared" ref="F8:F17" si="2">G8+J8+M8</f>
        <v>1706.24</v>
      </c>
      <c r="G8" s="134">
        <f t="shared" ref="G8:G17" si="3">H8+I8</f>
        <v>1706.24</v>
      </c>
      <c r="H8" s="137">
        <f>H9</f>
        <v>873.61</v>
      </c>
      <c r="I8" s="133">
        <f>I9</f>
        <v>832.63</v>
      </c>
      <c r="J8" s="135">
        <v>0</v>
      </c>
      <c r="K8" s="137">
        <v>0</v>
      </c>
      <c r="L8" s="133">
        <v>0</v>
      </c>
      <c r="M8" s="135">
        <v>0</v>
      </c>
      <c r="N8" s="137">
        <v>0</v>
      </c>
      <c r="O8" s="133">
        <v>0</v>
      </c>
      <c r="P8" s="136">
        <v>0</v>
      </c>
      <c r="Q8" s="134">
        <v>0</v>
      </c>
      <c r="R8" s="137">
        <v>0</v>
      </c>
      <c r="S8" s="133">
        <v>0</v>
      </c>
      <c r="T8" s="135">
        <v>0</v>
      </c>
      <c r="U8" s="137">
        <v>0</v>
      </c>
      <c r="V8" s="133">
        <v>0</v>
      </c>
      <c r="W8" s="136">
        <f t="shared" ref="W8:W10" si="4">X8+AA8+AD8+AG8+AJ8</f>
        <v>19.21</v>
      </c>
      <c r="X8" s="134">
        <f t="shared" si="0"/>
        <v>19.21</v>
      </c>
      <c r="Y8" s="137">
        <v>0</v>
      </c>
      <c r="Z8" s="133">
        <f>Z9</f>
        <v>19.21</v>
      </c>
      <c r="AA8" s="135">
        <v>0</v>
      </c>
      <c r="AB8" s="137">
        <v>0</v>
      </c>
      <c r="AC8" s="133">
        <v>0</v>
      </c>
      <c r="AD8" s="135">
        <v>0</v>
      </c>
      <c r="AE8" s="137">
        <v>0</v>
      </c>
      <c r="AF8" s="133">
        <v>0</v>
      </c>
      <c r="AG8" s="133">
        <v>0</v>
      </c>
      <c r="AH8" s="133">
        <v>0</v>
      </c>
      <c r="AI8" s="135">
        <v>0</v>
      </c>
      <c r="AJ8" s="134">
        <v>0</v>
      </c>
      <c r="AK8" s="137">
        <v>0</v>
      </c>
      <c r="AL8" s="135">
        <v>0</v>
      </c>
      <c r="AM8" s="101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5"/>
      <c r="DY8" s="105"/>
      <c r="DZ8" s="105"/>
      <c r="EA8" s="105"/>
      <c r="EB8" s="105"/>
      <c r="EC8" s="105"/>
      <c r="ED8" s="105"/>
      <c r="EE8" s="105"/>
      <c r="EF8" s="105"/>
      <c r="EG8" s="105"/>
      <c r="EH8" s="105"/>
      <c r="EI8" s="105"/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105"/>
      <c r="FD8" s="105"/>
      <c r="FE8" s="105"/>
      <c r="FF8" s="105"/>
      <c r="FG8" s="105"/>
      <c r="FH8" s="105"/>
      <c r="FI8" s="105"/>
      <c r="FJ8" s="105"/>
      <c r="FK8" s="105"/>
      <c r="FL8" s="105"/>
      <c r="FM8" s="105"/>
      <c r="FN8" s="105"/>
      <c r="FO8" s="105"/>
      <c r="FP8" s="105"/>
      <c r="FQ8" s="105"/>
      <c r="FR8" s="105"/>
      <c r="FS8" s="105"/>
      <c r="FT8" s="105"/>
      <c r="FU8" s="105"/>
      <c r="FV8" s="105"/>
      <c r="FW8" s="105"/>
      <c r="FX8" s="105"/>
      <c r="FY8" s="105"/>
      <c r="FZ8" s="105"/>
      <c r="GA8" s="105"/>
      <c r="GB8" s="105"/>
      <c r="GC8" s="105"/>
      <c r="GD8" s="105"/>
      <c r="GE8" s="105"/>
      <c r="GF8" s="105"/>
      <c r="GG8" s="105"/>
      <c r="GH8" s="105"/>
      <c r="GI8" s="105"/>
      <c r="GJ8" s="105"/>
      <c r="GK8" s="105"/>
      <c r="GL8" s="105"/>
      <c r="GM8" s="105"/>
      <c r="GN8" s="105"/>
      <c r="GO8" s="105"/>
      <c r="GP8" s="105"/>
      <c r="GQ8" s="105"/>
      <c r="GR8" s="105"/>
      <c r="GS8" s="105"/>
      <c r="GT8" s="105"/>
      <c r="GU8" s="105"/>
      <c r="GV8" s="105"/>
      <c r="GW8" s="105"/>
      <c r="GX8" s="105"/>
      <c r="GY8" s="105"/>
      <c r="GZ8" s="105"/>
      <c r="HA8" s="105"/>
      <c r="HB8" s="105"/>
      <c r="HC8" s="105"/>
      <c r="HD8" s="105"/>
      <c r="HE8" s="105"/>
      <c r="HF8" s="105"/>
      <c r="HG8" s="105"/>
      <c r="HH8" s="105"/>
      <c r="HI8" s="105"/>
      <c r="HJ8" s="105"/>
      <c r="HK8" s="105"/>
      <c r="HL8" s="105"/>
      <c r="HM8" s="105"/>
      <c r="HN8" s="105"/>
      <c r="HO8" s="105"/>
      <c r="HP8" s="105"/>
      <c r="HQ8" s="105"/>
      <c r="HR8" s="105"/>
      <c r="HS8" s="105"/>
      <c r="HT8" s="105"/>
      <c r="HU8" s="105"/>
      <c r="HV8" s="105"/>
      <c r="HW8" s="105"/>
      <c r="HX8" s="105"/>
      <c r="HY8" s="105"/>
      <c r="HZ8" s="105"/>
      <c r="IA8" s="105"/>
      <c r="IB8" s="105"/>
      <c r="IC8" s="105"/>
      <c r="ID8" s="105"/>
      <c r="IE8" s="105"/>
      <c r="IF8" s="105"/>
      <c r="IG8" s="105"/>
      <c r="IH8" s="105"/>
      <c r="II8" s="105"/>
      <c r="IJ8" s="105"/>
      <c r="IK8" s="105"/>
      <c r="IL8" s="105"/>
      <c r="IM8" s="105"/>
      <c r="IN8" s="105"/>
      <c r="IO8" s="105"/>
      <c r="IP8" s="105"/>
    </row>
    <row r="9" spans="1:250" ht="20.100000000000001" customHeight="1">
      <c r="A9" s="98"/>
      <c r="B9" s="98"/>
      <c r="C9" s="98"/>
      <c r="D9" s="138" t="s">
        <v>135</v>
      </c>
      <c r="E9" s="139">
        <f t="shared" si="1"/>
        <v>1725.45</v>
      </c>
      <c r="F9" s="136">
        <f t="shared" si="2"/>
        <v>1706.24</v>
      </c>
      <c r="G9" s="134">
        <f t="shared" si="3"/>
        <v>1706.24</v>
      </c>
      <c r="H9" s="137">
        <v>873.61</v>
      </c>
      <c r="I9" s="133">
        <v>832.63</v>
      </c>
      <c r="J9" s="135">
        <v>0</v>
      </c>
      <c r="K9" s="137">
        <v>0</v>
      </c>
      <c r="L9" s="133">
        <v>0</v>
      </c>
      <c r="M9" s="135">
        <v>0</v>
      </c>
      <c r="N9" s="137">
        <v>0</v>
      </c>
      <c r="O9" s="133">
        <v>0</v>
      </c>
      <c r="P9" s="136">
        <v>0</v>
      </c>
      <c r="Q9" s="134">
        <v>0</v>
      </c>
      <c r="R9" s="137">
        <v>0</v>
      </c>
      <c r="S9" s="133">
        <v>0</v>
      </c>
      <c r="T9" s="135">
        <v>0</v>
      </c>
      <c r="U9" s="137">
        <v>0</v>
      </c>
      <c r="V9" s="133">
        <v>0</v>
      </c>
      <c r="W9" s="136">
        <f t="shared" si="4"/>
        <v>19.21</v>
      </c>
      <c r="X9" s="134">
        <f t="shared" si="0"/>
        <v>19.21</v>
      </c>
      <c r="Y9" s="137">
        <v>0</v>
      </c>
      <c r="Z9" s="133">
        <f>Z10</f>
        <v>19.21</v>
      </c>
      <c r="AA9" s="135">
        <v>0</v>
      </c>
      <c r="AB9" s="137">
        <v>0</v>
      </c>
      <c r="AC9" s="133">
        <v>0</v>
      </c>
      <c r="AD9" s="135">
        <v>0</v>
      </c>
      <c r="AE9" s="137">
        <v>0</v>
      </c>
      <c r="AF9" s="133">
        <v>0</v>
      </c>
      <c r="AG9" s="133">
        <v>0</v>
      </c>
      <c r="AH9" s="133">
        <v>0</v>
      </c>
      <c r="AI9" s="135">
        <v>0</v>
      </c>
      <c r="AJ9" s="134">
        <v>0</v>
      </c>
      <c r="AK9" s="137">
        <v>0</v>
      </c>
      <c r="AL9" s="135">
        <v>0</v>
      </c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  <c r="FO9" s="105"/>
      <c r="FP9" s="105"/>
      <c r="FQ9" s="105"/>
      <c r="FR9" s="105"/>
      <c r="FS9" s="105"/>
      <c r="FT9" s="105"/>
      <c r="FU9" s="105"/>
      <c r="FV9" s="105"/>
      <c r="FW9" s="105"/>
      <c r="FX9" s="105"/>
      <c r="FY9" s="105"/>
      <c r="FZ9" s="105"/>
      <c r="GA9" s="105"/>
      <c r="GB9" s="105"/>
      <c r="GC9" s="105"/>
      <c r="GD9" s="105"/>
      <c r="GE9" s="105"/>
      <c r="GF9" s="105"/>
      <c r="GG9" s="105"/>
      <c r="GH9" s="105"/>
      <c r="GI9" s="105"/>
      <c r="GJ9" s="105"/>
      <c r="GK9" s="105"/>
      <c r="GL9" s="105"/>
      <c r="GM9" s="105"/>
      <c r="GN9" s="105"/>
      <c r="GO9" s="105"/>
      <c r="GP9" s="105"/>
      <c r="GQ9" s="105"/>
      <c r="GR9" s="105"/>
      <c r="GS9" s="105"/>
      <c r="GT9" s="105"/>
      <c r="GU9" s="105"/>
      <c r="GV9" s="105"/>
      <c r="GW9" s="105"/>
      <c r="GX9" s="105"/>
      <c r="GY9" s="105"/>
      <c r="GZ9" s="105"/>
      <c r="HA9" s="105"/>
      <c r="HB9" s="105"/>
      <c r="HC9" s="105"/>
      <c r="HD9" s="105"/>
      <c r="HE9" s="105"/>
      <c r="HF9" s="105"/>
      <c r="HG9" s="105"/>
      <c r="HH9" s="105"/>
      <c r="HI9" s="105"/>
      <c r="HJ9" s="105"/>
      <c r="HK9" s="105"/>
      <c r="HL9" s="105"/>
      <c r="HM9" s="105"/>
      <c r="HN9" s="105"/>
      <c r="HO9" s="105"/>
      <c r="HP9" s="105"/>
      <c r="HQ9" s="105"/>
      <c r="HR9" s="105"/>
      <c r="HS9" s="105"/>
      <c r="HT9" s="105"/>
      <c r="HU9" s="105"/>
      <c r="HV9" s="105"/>
      <c r="HW9" s="105"/>
      <c r="HX9" s="105"/>
      <c r="HY9" s="105"/>
      <c r="HZ9" s="105"/>
      <c r="IA9" s="105"/>
      <c r="IB9" s="105"/>
      <c r="IC9" s="105"/>
      <c r="ID9" s="105"/>
      <c r="IE9" s="105"/>
      <c r="IF9" s="105"/>
      <c r="IG9" s="105"/>
      <c r="IH9" s="105"/>
      <c r="II9" s="105"/>
      <c r="IJ9" s="105"/>
      <c r="IK9" s="105"/>
      <c r="IL9" s="105"/>
      <c r="IM9" s="105"/>
      <c r="IN9" s="105"/>
      <c r="IO9" s="105"/>
      <c r="IP9" s="105"/>
    </row>
    <row r="10" spans="1:250" ht="20.100000000000001" customHeight="1">
      <c r="A10" s="98" t="s">
        <v>144</v>
      </c>
      <c r="B10" s="98" t="s">
        <v>43</v>
      </c>
      <c r="C10" s="98" t="s">
        <v>0</v>
      </c>
      <c r="D10" s="138" t="s">
        <v>51</v>
      </c>
      <c r="E10" s="139">
        <f t="shared" si="1"/>
        <v>1725.45</v>
      </c>
      <c r="F10" s="136">
        <f t="shared" si="2"/>
        <v>1706.24</v>
      </c>
      <c r="G10" s="134">
        <f t="shared" si="3"/>
        <v>1706.24</v>
      </c>
      <c r="H10" s="137">
        <v>873.61</v>
      </c>
      <c r="I10" s="133">
        <v>832.63</v>
      </c>
      <c r="J10" s="135">
        <v>0</v>
      </c>
      <c r="K10" s="137">
        <v>0</v>
      </c>
      <c r="L10" s="133">
        <v>0</v>
      </c>
      <c r="M10" s="135">
        <v>0</v>
      </c>
      <c r="N10" s="137">
        <v>0</v>
      </c>
      <c r="O10" s="133">
        <v>0</v>
      </c>
      <c r="P10" s="136">
        <v>0</v>
      </c>
      <c r="Q10" s="134">
        <v>0</v>
      </c>
      <c r="R10" s="137">
        <v>0</v>
      </c>
      <c r="S10" s="133">
        <v>0</v>
      </c>
      <c r="T10" s="135">
        <v>0</v>
      </c>
      <c r="U10" s="137">
        <v>0</v>
      </c>
      <c r="V10" s="133">
        <v>0</v>
      </c>
      <c r="W10" s="136">
        <f t="shared" si="4"/>
        <v>19.21</v>
      </c>
      <c r="X10" s="134">
        <f>Y10+Z10</f>
        <v>19.21</v>
      </c>
      <c r="Y10" s="137">
        <v>0</v>
      </c>
      <c r="Z10" s="133">
        <v>19.21</v>
      </c>
      <c r="AA10" s="135">
        <v>0</v>
      </c>
      <c r="AB10" s="137">
        <v>0</v>
      </c>
      <c r="AC10" s="133">
        <v>0</v>
      </c>
      <c r="AD10" s="135">
        <v>0</v>
      </c>
      <c r="AE10" s="137">
        <v>0</v>
      </c>
      <c r="AF10" s="133">
        <v>0</v>
      </c>
      <c r="AG10" s="133">
        <v>0</v>
      </c>
      <c r="AH10" s="133">
        <v>0</v>
      </c>
      <c r="AI10" s="135">
        <v>0</v>
      </c>
      <c r="AJ10" s="134">
        <v>0</v>
      </c>
      <c r="AK10" s="137">
        <v>0</v>
      </c>
      <c r="AL10" s="135">
        <v>0</v>
      </c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  <c r="FO10" s="105"/>
      <c r="FP10" s="105"/>
      <c r="FQ10" s="105"/>
      <c r="FR10" s="105"/>
      <c r="FS10" s="105"/>
      <c r="FT10" s="105"/>
      <c r="FU10" s="105"/>
      <c r="FV10" s="105"/>
      <c r="FW10" s="105"/>
      <c r="FX10" s="105"/>
      <c r="FY10" s="105"/>
      <c r="FZ10" s="105"/>
      <c r="GA10" s="105"/>
      <c r="GB10" s="105"/>
      <c r="GC10" s="105"/>
      <c r="GD10" s="105"/>
      <c r="GE10" s="105"/>
      <c r="GF10" s="105"/>
      <c r="GG10" s="105"/>
      <c r="GH10" s="105"/>
      <c r="GI10" s="105"/>
      <c r="GJ10" s="105"/>
      <c r="GK10" s="105"/>
      <c r="GL10" s="105"/>
      <c r="GM10" s="105"/>
      <c r="GN10" s="105"/>
      <c r="GO10" s="105"/>
      <c r="GP10" s="105"/>
      <c r="GQ10" s="105"/>
      <c r="GR10" s="105"/>
      <c r="GS10" s="105"/>
      <c r="GT10" s="105"/>
      <c r="GU10" s="105"/>
      <c r="GV10" s="105"/>
      <c r="GW10" s="105"/>
      <c r="GX10" s="105"/>
      <c r="GY10" s="105"/>
      <c r="GZ10" s="105"/>
      <c r="HA10" s="105"/>
      <c r="HB10" s="105"/>
      <c r="HC10" s="105"/>
      <c r="HD10" s="105"/>
      <c r="HE10" s="105"/>
      <c r="HF10" s="105"/>
      <c r="HG10" s="105"/>
      <c r="HH10" s="105"/>
      <c r="HI10" s="105"/>
      <c r="HJ10" s="105"/>
      <c r="HK10" s="105"/>
      <c r="HL10" s="105"/>
      <c r="HM10" s="105"/>
      <c r="HN10" s="105"/>
      <c r="HO10" s="105"/>
      <c r="HP10" s="105"/>
      <c r="HQ10" s="105"/>
      <c r="HR10" s="105"/>
      <c r="HS10" s="105"/>
      <c r="HT10" s="105"/>
      <c r="HU10" s="105"/>
      <c r="HV10" s="105"/>
      <c r="HW10" s="105"/>
      <c r="HX10" s="105"/>
      <c r="HY10" s="105"/>
      <c r="HZ10" s="105"/>
      <c r="IA10" s="105"/>
      <c r="IB10" s="105"/>
      <c r="IC10" s="105"/>
      <c r="ID10" s="105"/>
      <c r="IE10" s="105"/>
      <c r="IF10" s="105"/>
      <c r="IG10" s="105"/>
      <c r="IH10" s="105"/>
      <c r="II10" s="105"/>
      <c r="IJ10" s="105"/>
      <c r="IK10" s="105"/>
      <c r="IL10" s="105"/>
      <c r="IM10" s="105"/>
      <c r="IN10" s="105"/>
      <c r="IO10" s="105"/>
      <c r="IP10" s="105"/>
    </row>
    <row r="11" spans="1:250" ht="20.100000000000001" customHeight="1">
      <c r="A11" s="98"/>
      <c r="B11" s="98"/>
      <c r="C11" s="98"/>
      <c r="D11" s="138" t="s">
        <v>22</v>
      </c>
      <c r="E11" s="139">
        <f t="shared" si="1"/>
        <v>67.98</v>
      </c>
      <c r="F11" s="136">
        <f t="shared" si="2"/>
        <v>67.98</v>
      </c>
      <c r="G11" s="134">
        <f t="shared" si="3"/>
        <v>67.98</v>
      </c>
      <c r="H11" s="137">
        <f>H12</f>
        <v>67.98</v>
      </c>
      <c r="I11" s="133">
        <v>0</v>
      </c>
      <c r="J11" s="135">
        <v>0</v>
      </c>
      <c r="K11" s="137">
        <v>0</v>
      </c>
      <c r="L11" s="133">
        <v>0</v>
      </c>
      <c r="M11" s="135">
        <v>0</v>
      </c>
      <c r="N11" s="137">
        <v>0</v>
      </c>
      <c r="O11" s="133">
        <v>0</v>
      </c>
      <c r="P11" s="136">
        <v>0</v>
      </c>
      <c r="Q11" s="134">
        <v>0</v>
      </c>
      <c r="R11" s="137">
        <v>0</v>
      </c>
      <c r="S11" s="133">
        <v>0</v>
      </c>
      <c r="T11" s="135">
        <v>0</v>
      </c>
      <c r="U11" s="137">
        <v>0</v>
      </c>
      <c r="V11" s="133">
        <v>0</v>
      </c>
      <c r="W11" s="136">
        <v>0</v>
      </c>
      <c r="X11" s="134">
        <v>0</v>
      </c>
      <c r="Y11" s="137">
        <v>0</v>
      </c>
      <c r="Z11" s="133">
        <v>0</v>
      </c>
      <c r="AA11" s="135">
        <v>0</v>
      </c>
      <c r="AB11" s="137">
        <v>0</v>
      </c>
      <c r="AC11" s="133">
        <v>0</v>
      </c>
      <c r="AD11" s="135">
        <v>0</v>
      </c>
      <c r="AE11" s="137">
        <v>0</v>
      </c>
      <c r="AF11" s="133">
        <v>0</v>
      </c>
      <c r="AG11" s="133">
        <v>0</v>
      </c>
      <c r="AH11" s="133">
        <v>0</v>
      </c>
      <c r="AI11" s="135">
        <v>0</v>
      </c>
      <c r="AJ11" s="134">
        <v>0</v>
      </c>
      <c r="AK11" s="137">
        <v>0</v>
      </c>
      <c r="AL11" s="135">
        <v>0</v>
      </c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105"/>
      <c r="DC11" s="105"/>
      <c r="DD11" s="105"/>
      <c r="DE11" s="105"/>
      <c r="DF11" s="105"/>
      <c r="DG11" s="105"/>
      <c r="DH11" s="105"/>
      <c r="DI11" s="105"/>
      <c r="DJ11" s="105"/>
      <c r="DK11" s="105"/>
      <c r="DL11" s="105"/>
      <c r="DM11" s="105"/>
      <c r="DN11" s="105"/>
      <c r="DO11" s="105"/>
      <c r="DP11" s="105"/>
      <c r="DQ11" s="105"/>
      <c r="DR11" s="105"/>
      <c r="DS11" s="105"/>
      <c r="DT11" s="105"/>
      <c r="DU11" s="105"/>
      <c r="DV11" s="105"/>
      <c r="DW11" s="105"/>
      <c r="DX11" s="105"/>
      <c r="DY11" s="105"/>
      <c r="DZ11" s="105"/>
      <c r="EA11" s="105"/>
      <c r="EB11" s="105"/>
      <c r="EC11" s="105"/>
      <c r="ED11" s="105"/>
      <c r="EE11" s="105"/>
      <c r="EF11" s="105"/>
      <c r="EG11" s="105"/>
      <c r="EH11" s="105"/>
      <c r="EI11" s="105"/>
      <c r="EJ11" s="105"/>
      <c r="EK11" s="105"/>
      <c r="EL11" s="105"/>
      <c r="EM11" s="105"/>
      <c r="EN11" s="105"/>
      <c r="EO11" s="105"/>
      <c r="EP11" s="105"/>
      <c r="EQ11" s="105"/>
      <c r="ER11" s="105"/>
      <c r="ES11" s="105"/>
      <c r="ET11" s="105"/>
      <c r="EU11" s="105"/>
      <c r="EV11" s="105"/>
      <c r="EW11" s="105"/>
      <c r="EX11" s="105"/>
      <c r="EY11" s="105"/>
      <c r="EZ11" s="105"/>
      <c r="FA11" s="105"/>
      <c r="FB11" s="105"/>
      <c r="FC11" s="105"/>
      <c r="FD11" s="105"/>
      <c r="FE11" s="105"/>
      <c r="FF11" s="105"/>
      <c r="FG11" s="105"/>
      <c r="FH11" s="105"/>
      <c r="FI11" s="105"/>
      <c r="FJ11" s="105"/>
      <c r="FK11" s="105"/>
      <c r="FL11" s="105"/>
      <c r="FM11" s="105"/>
      <c r="FN11" s="105"/>
      <c r="FO11" s="105"/>
      <c r="FP11" s="105"/>
      <c r="FQ11" s="105"/>
      <c r="FR11" s="105"/>
      <c r="FS11" s="105"/>
      <c r="FT11" s="105"/>
      <c r="FU11" s="105"/>
      <c r="FV11" s="105"/>
      <c r="FW11" s="105"/>
      <c r="FX11" s="105"/>
      <c r="FY11" s="105"/>
      <c r="FZ11" s="105"/>
      <c r="GA11" s="105"/>
      <c r="GB11" s="105"/>
      <c r="GC11" s="105"/>
      <c r="GD11" s="105"/>
      <c r="GE11" s="105"/>
      <c r="GF11" s="105"/>
      <c r="GG11" s="105"/>
      <c r="GH11" s="105"/>
      <c r="GI11" s="105"/>
      <c r="GJ11" s="105"/>
      <c r="GK11" s="105"/>
      <c r="GL11" s="105"/>
      <c r="GM11" s="105"/>
      <c r="GN11" s="105"/>
      <c r="GO11" s="105"/>
      <c r="GP11" s="105"/>
      <c r="GQ11" s="105"/>
      <c r="GR11" s="105"/>
      <c r="GS11" s="105"/>
      <c r="GT11" s="105"/>
      <c r="GU11" s="105"/>
      <c r="GV11" s="105"/>
      <c r="GW11" s="105"/>
      <c r="GX11" s="105"/>
      <c r="GY11" s="105"/>
      <c r="GZ11" s="105"/>
      <c r="HA11" s="105"/>
      <c r="HB11" s="105"/>
      <c r="HC11" s="105"/>
      <c r="HD11" s="105"/>
      <c r="HE11" s="105"/>
      <c r="HF11" s="105"/>
      <c r="HG11" s="105"/>
      <c r="HH11" s="105"/>
      <c r="HI11" s="105"/>
      <c r="HJ11" s="105"/>
      <c r="HK11" s="105"/>
      <c r="HL11" s="105"/>
      <c r="HM11" s="105"/>
      <c r="HN11" s="105"/>
      <c r="HO11" s="105"/>
      <c r="HP11" s="105"/>
      <c r="HQ11" s="105"/>
      <c r="HR11" s="105"/>
      <c r="HS11" s="105"/>
      <c r="HT11" s="105"/>
      <c r="HU11" s="105"/>
      <c r="HV11" s="105"/>
      <c r="HW11" s="105"/>
      <c r="HX11" s="105"/>
      <c r="HY11" s="105"/>
      <c r="HZ11" s="105"/>
      <c r="IA11" s="105"/>
      <c r="IB11" s="105"/>
      <c r="IC11" s="105"/>
      <c r="ID11" s="105"/>
      <c r="IE11" s="105"/>
      <c r="IF11" s="105"/>
      <c r="IG11" s="105"/>
      <c r="IH11" s="105"/>
      <c r="II11" s="105"/>
      <c r="IJ11" s="105"/>
      <c r="IK11" s="105"/>
      <c r="IL11" s="105"/>
      <c r="IM11" s="105"/>
      <c r="IN11" s="105"/>
      <c r="IO11" s="105"/>
      <c r="IP11" s="105"/>
    </row>
    <row r="12" spans="1:250" ht="20.100000000000001" customHeight="1">
      <c r="A12" s="98"/>
      <c r="B12" s="98"/>
      <c r="C12" s="98"/>
      <c r="D12" s="138" t="s">
        <v>73</v>
      </c>
      <c r="E12" s="139">
        <f t="shared" si="1"/>
        <v>67.98</v>
      </c>
      <c r="F12" s="136">
        <f t="shared" si="2"/>
        <v>67.98</v>
      </c>
      <c r="G12" s="134">
        <f t="shared" si="3"/>
        <v>67.98</v>
      </c>
      <c r="H12" s="137">
        <v>67.98</v>
      </c>
      <c r="I12" s="133">
        <v>0</v>
      </c>
      <c r="J12" s="135">
        <v>0</v>
      </c>
      <c r="K12" s="137">
        <v>0</v>
      </c>
      <c r="L12" s="133">
        <v>0</v>
      </c>
      <c r="M12" s="135">
        <v>0</v>
      </c>
      <c r="N12" s="137">
        <v>0</v>
      </c>
      <c r="O12" s="133">
        <v>0</v>
      </c>
      <c r="P12" s="136">
        <v>0</v>
      </c>
      <c r="Q12" s="134">
        <v>0</v>
      </c>
      <c r="R12" s="137">
        <v>0</v>
      </c>
      <c r="S12" s="133">
        <v>0</v>
      </c>
      <c r="T12" s="135">
        <v>0</v>
      </c>
      <c r="U12" s="137">
        <v>0</v>
      </c>
      <c r="V12" s="133">
        <v>0</v>
      </c>
      <c r="W12" s="136">
        <v>0</v>
      </c>
      <c r="X12" s="134">
        <v>0</v>
      </c>
      <c r="Y12" s="137">
        <v>0</v>
      </c>
      <c r="Z12" s="133">
        <v>0</v>
      </c>
      <c r="AA12" s="135">
        <v>0</v>
      </c>
      <c r="AB12" s="137">
        <v>0</v>
      </c>
      <c r="AC12" s="133">
        <v>0</v>
      </c>
      <c r="AD12" s="135">
        <v>0</v>
      </c>
      <c r="AE12" s="137">
        <v>0</v>
      </c>
      <c r="AF12" s="133">
        <v>0</v>
      </c>
      <c r="AG12" s="133">
        <v>0</v>
      </c>
      <c r="AH12" s="133">
        <v>0</v>
      </c>
      <c r="AI12" s="135">
        <v>0</v>
      </c>
      <c r="AJ12" s="134">
        <v>0</v>
      </c>
      <c r="AK12" s="137">
        <v>0</v>
      </c>
      <c r="AL12" s="135">
        <v>0</v>
      </c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/>
      <c r="DM12" s="105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05"/>
      <c r="FE12" s="105"/>
      <c r="FF12" s="105"/>
      <c r="FG12" s="105"/>
      <c r="FH12" s="105"/>
      <c r="FI12" s="105"/>
      <c r="FJ12" s="105"/>
      <c r="FK12" s="105"/>
      <c r="FL12" s="105"/>
      <c r="FM12" s="105"/>
      <c r="FN12" s="105"/>
      <c r="FO12" s="105"/>
      <c r="FP12" s="105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05"/>
      <c r="HH12" s="105"/>
      <c r="HI12" s="105"/>
      <c r="HJ12" s="105"/>
      <c r="HK12" s="105"/>
      <c r="HL12" s="105"/>
      <c r="HM12" s="105"/>
      <c r="HN12" s="105"/>
      <c r="HO12" s="105"/>
      <c r="HP12" s="105"/>
      <c r="HQ12" s="105"/>
      <c r="HR12" s="105"/>
      <c r="HS12" s="105"/>
      <c r="HT12" s="105"/>
      <c r="HU12" s="105"/>
      <c r="HV12" s="105"/>
      <c r="HW12" s="105"/>
      <c r="HX12" s="105"/>
      <c r="HY12" s="105"/>
      <c r="HZ12" s="105"/>
      <c r="IA12" s="105"/>
      <c r="IB12" s="105"/>
      <c r="IC12" s="105"/>
      <c r="ID12" s="105"/>
      <c r="IE12" s="105"/>
      <c r="IF12" s="105"/>
      <c r="IG12" s="105"/>
      <c r="IH12" s="105"/>
      <c r="II12" s="105"/>
      <c r="IJ12" s="105"/>
      <c r="IK12" s="105"/>
      <c r="IL12" s="105"/>
      <c r="IM12" s="105"/>
      <c r="IN12" s="105"/>
      <c r="IO12" s="105"/>
      <c r="IP12" s="105"/>
    </row>
    <row r="13" spans="1:250" ht="20.100000000000001" customHeight="1">
      <c r="A13" s="98" t="s">
        <v>72</v>
      </c>
      <c r="B13" s="98" t="s">
        <v>119</v>
      </c>
      <c r="C13" s="98" t="s">
        <v>122</v>
      </c>
      <c r="D13" s="138" t="s">
        <v>25</v>
      </c>
      <c r="E13" s="139">
        <f t="shared" si="1"/>
        <v>67.98</v>
      </c>
      <c r="F13" s="136">
        <f t="shared" si="2"/>
        <v>67.98</v>
      </c>
      <c r="G13" s="134">
        <f t="shared" si="3"/>
        <v>67.98</v>
      </c>
      <c r="H13" s="137">
        <v>67.98</v>
      </c>
      <c r="I13" s="133">
        <v>0</v>
      </c>
      <c r="J13" s="135">
        <v>0</v>
      </c>
      <c r="K13" s="137">
        <v>0</v>
      </c>
      <c r="L13" s="133">
        <v>0</v>
      </c>
      <c r="M13" s="135">
        <v>0</v>
      </c>
      <c r="N13" s="137">
        <v>0</v>
      </c>
      <c r="O13" s="133">
        <v>0</v>
      </c>
      <c r="P13" s="136">
        <v>0</v>
      </c>
      <c r="Q13" s="134">
        <v>0</v>
      </c>
      <c r="R13" s="137">
        <v>0</v>
      </c>
      <c r="S13" s="133">
        <v>0</v>
      </c>
      <c r="T13" s="135">
        <v>0</v>
      </c>
      <c r="U13" s="137">
        <v>0</v>
      </c>
      <c r="V13" s="133">
        <v>0</v>
      </c>
      <c r="W13" s="136">
        <v>0</v>
      </c>
      <c r="X13" s="134">
        <v>0</v>
      </c>
      <c r="Y13" s="137">
        <v>0</v>
      </c>
      <c r="Z13" s="133">
        <v>0</v>
      </c>
      <c r="AA13" s="135">
        <v>0</v>
      </c>
      <c r="AB13" s="137">
        <v>0</v>
      </c>
      <c r="AC13" s="133">
        <v>0</v>
      </c>
      <c r="AD13" s="135">
        <v>0</v>
      </c>
      <c r="AE13" s="137">
        <v>0</v>
      </c>
      <c r="AF13" s="133">
        <v>0</v>
      </c>
      <c r="AG13" s="133">
        <v>0</v>
      </c>
      <c r="AH13" s="133">
        <v>0</v>
      </c>
      <c r="AI13" s="135">
        <v>0</v>
      </c>
      <c r="AJ13" s="134">
        <v>0</v>
      </c>
      <c r="AK13" s="137">
        <v>0</v>
      </c>
      <c r="AL13" s="135">
        <v>0</v>
      </c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  <c r="DM13" s="105"/>
      <c r="DN13" s="105"/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105"/>
      <c r="FD13" s="105"/>
      <c r="FE13" s="105"/>
      <c r="FF13" s="105"/>
      <c r="FG13" s="105"/>
      <c r="FH13" s="105"/>
      <c r="FI13" s="105"/>
      <c r="FJ13" s="105"/>
      <c r="FK13" s="105"/>
      <c r="FL13" s="105"/>
      <c r="FM13" s="105"/>
      <c r="FN13" s="105"/>
      <c r="FO13" s="105"/>
      <c r="FP13" s="105"/>
      <c r="FQ13" s="105"/>
      <c r="FR13" s="105"/>
      <c r="FS13" s="105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  <c r="HN13" s="105"/>
      <c r="HO13" s="105"/>
      <c r="HP13" s="105"/>
      <c r="HQ13" s="105"/>
      <c r="HR13" s="105"/>
      <c r="HS13" s="105"/>
      <c r="HT13" s="105"/>
      <c r="HU13" s="105"/>
      <c r="HV13" s="105"/>
      <c r="HW13" s="105"/>
      <c r="HX13" s="105"/>
      <c r="HY13" s="105"/>
      <c r="HZ13" s="105"/>
      <c r="IA13" s="105"/>
      <c r="IB13" s="105"/>
      <c r="IC13" s="105"/>
      <c r="ID13" s="105"/>
      <c r="IE13" s="105"/>
      <c r="IF13" s="105"/>
      <c r="IG13" s="105"/>
      <c r="IH13" s="105"/>
      <c r="II13" s="105"/>
      <c r="IJ13" s="105"/>
      <c r="IK13" s="105"/>
      <c r="IL13" s="105"/>
      <c r="IM13" s="105"/>
      <c r="IN13" s="105"/>
      <c r="IO13" s="105"/>
      <c r="IP13" s="105"/>
    </row>
    <row r="14" spans="1:250" ht="20.100000000000001" customHeight="1">
      <c r="A14" s="98"/>
      <c r="B14" s="98"/>
      <c r="C14" s="98"/>
      <c r="D14" s="138" t="s">
        <v>128</v>
      </c>
      <c r="E14" s="139">
        <f t="shared" si="1"/>
        <v>102.55</v>
      </c>
      <c r="F14" s="136">
        <f t="shared" si="2"/>
        <v>102.55</v>
      </c>
      <c r="G14" s="134">
        <f t="shared" si="3"/>
        <v>102.55</v>
      </c>
      <c r="H14" s="137">
        <f>H15</f>
        <v>102.55</v>
      </c>
      <c r="I14" s="133">
        <v>0</v>
      </c>
      <c r="J14" s="135">
        <v>0</v>
      </c>
      <c r="K14" s="137">
        <v>0</v>
      </c>
      <c r="L14" s="133">
        <v>0</v>
      </c>
      <c r="M14" s="135">
        <v>0</v>
      </c>
      <c r="N14" s="137">
        <v>0</v>
      </c>
      <c r="O14" s="133">
        <v>0</v>
      </c>
      <c r="P14" s="136">
        <v>0</v>
      </c>
      <c r="Q14" s="134">
        <v>0</v>
      </c>
      <c r="R14" s="137">
        <v>0</v>
      </c>
      <c r="S14" s="133">
        <v>0</v>
      </c>
      <c r="T14" s="135">
        <v>0</v>
      </c>
      <c r="U14" s="137">
        <v>0</v>
      </c>
      <c r="V14" s="133">
        <v>0</v>
      </c>
      <c r="W14" s="136">
        <v>0</v>
      </c>
      <c r="X14" s="134">
        <v>0</v>
      </c>
      <c r="Y14" s="137">
        <v>0</v>
      </c>
      <c r="Z14" s="133">
        <v>0</v>
      </c>
      <c r="AA14" s="135">
        <v>0</v>
      </c>
      <c r="AB14" s="137">
        <v>0</v>
      </c>
      <c r="AC14" s="133">
        <v>0</v>
      </c>
      <c r="AD14" s="135">
        <v>0</v>
      </c>
      <c r="AE14" s="137">
        <v>0</v>
      </c>
      <c r="AF14" s="133">
        <v>0</v>
      </c>
      <c r="AG14" s="133">
        <v>0</v>
      </c>
      <c r="AH14" s="133">
        <v>0</v>
      </c>
      <c r="AI14" s="135">
        <v>0</v>
      </c>
      <c r="AJ14" s="134">
        <v>0</v>
      </c>
      <c r="AK14" s="137">
        <v>0</v>
      </c>
      <c r="AL14" s="135">
        <v>0</v>
      </c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105"/>
      <c r="IG14" s="105"/>
      <c r="IH14" s="105"/>
      <c r="II14" s="105"/>
      <c r="IJ14" s="105"/>
      <c r="IK14" s="105"/>
      <c r="IL14" s="105"/>
      <c r="IM14" s="105"/>
      <c r="IN14" s="105"/>
      <c r="IO14" s="105"/>
      <c r="IP14" s="105"/>
    </row>
    <row r="15" spans="1:250" ht="20.100000000000001" customHeight="1">
      <c r="A15" s="98"/>
      <c r="B15" s="98"/>
      <c r="C15" s="98"/>
      <c r="D15" s="138" t="s">
        <v>23</v>
      </c>
      <c r="E15" s="139">
        <f t="shared" si="1"/>
        <v>102.55</v>
      </c>
      <c r="F15" s="136">
        <f t="shared" si="2"/>
        <v>102.55</v>
      </c>
      <c r="G15" s="134">
        <f t="shared" si="3"/>
        <v>102.55</v>
      </c>
      <c r="H15" s="137">
        <f>H16+H17</f>
        <v>102.55</v>
      </c>
      <c r="I15" s="133">
        <v>0</v>
      </c>
      <c r="J15" s="135">
        <v>0</v>
      </c>
      <c r="K15" s="137">
        <v>0</v>
      </c>
      <c r="L15" s="133">
        <v>0</v>
      </c>
      <c r="M15" s="135">
        <v>0</v>
      </c>
      <c r="N15" s="137">
        <v>0</v>
      </c>
      <c r="O15" s="133">
        <v>0</v>
      </c>
      <c r="P15" s="136">
        <v>0</v>
      </c>
      <c r="Q15" s="134">
        <v>0</v>
      </c>
      <c r="R15" s="137">
        <v>0</v>
      </c>
      <c r="S15" s="133">
        <v>0</v>
      </c>
      <c r="T15" s="135">
        <v>0</v>
      </c>
      <c r="U15" s="137">
        <v>0</v>
      </c>
      <c r="V15" s="133">
        <v>0</v>
      </c>
      <c r="W15" s="136">
        <v>0</v>
      </c>
      <c r="X15" s="134">
        <v>0</v>
      </c>
      <c r="Y15" s="137">
        <v>0</v>
      </c>
      <c r="Z15" s="133">
        <v>0</v>
      </c>
      <c r="AA15" s="135">
        <v>0</v>
      </c>
      <c r="AB15" s="137">
        <v>0</v>
      </c>
      <c r="AC15" s="133">
        <v>0</v>
      </c>
      <c r="AD15" s="135">
        <v>0</v>
      </c>
      <c r="AE15" s="137">
        <v>0</v>
      </c>
      <c r="AF15" s="133">
        <v>0</v>
      </c>
      <c r="AG15" s="133">
        <v>0</v>
      </c>
      <c r="AH15" s="133">
        <v>0</v>
      </c>
      <c r="AI15" s="135">
        <v>0</v>
      </c>
      <c r="AJ15" s="134">
        <v>0</v>
      </c>
      <c r="AK15" s="137">
        <v>0</v>
      </c>
      <c r="AL15" s="135">
        <v>0</v>
      </c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  <c r="DK15" s="105"/>
      <c r="DL15" s="105"/>
      <c r="DM15" s="105"/>
      <c r="DN15" s="105"/>
      <c r="DO15" s="105"/>
      <c r="DP15" s="105"/>
      <c r="DQ15" s="105"/>
      <c r="DR15" s="105"/>
      <c r="DS15" s="105"/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B15" s="105"/>
      <c r="FC15" s="105"/>
      <c r="FD15" s="105"/>
      <c r="FE15" s="105"/>
      <c r="FF15" s="105"/>
      <c r="FG15" s="105"/>
      <c r="FH15" s="105"/>
      <c r="FI15" s="105"/>
      <c r="FJ15" s="105"/>
      <c r="FK15" s="105"/>
      <c r="FL15" s="105"/>
      <c r="FM15" s="105"/>
      <c r="FN15" s="105"/>
      <c r="FO15" s="105"/>
      <c r="FP15" s="105"/>
      <c r="FQ15" s="105"/>
      <c r="FR15" s="105"/>
      <c r="FS15" s="105"/>
      <c r="FT15" s="105"/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5"/>
      <c r="GF15" s="105"/>
      <c r="GG15" s="105"/>
      <c r="GH15" s="105"/>
      <c r="GI15" s="105"/>
      <c r="GJ15" s="105"/>
      <c r="GK15" s="105"/>
      <c r="GL15" s="105"/>
      <c r="GM15" s="105"/>
      <c r="GN15" s="105"/>
      <c r="GO15" s="105"/>
      <c r="GP15" s="105"/>
      <c r="GQ15" s="105"/>
      <c r="GR15" s="105"/>
      <c r="GS15" s="105"/>
      <c r="GT15" s="105"/>
      <c r="GU15" s="105"/>
      <c r="GV15" s="105"/>
      <c r="GW15" s="105"/>
      <c r="GX15" s="105"/>
      <c r="GY15" s="105"/>
      <c r="GZ15" s="105"/>
      <c r="HA15" s="105"/>
      <c r="HB15" s="105"/>
      <c r="HC15" s="105"/>
      <c r="HD15" s="105"/>
      <c r="HE15" s="105"/>
      <c r="HF15" s="105"/>
      <c r="HG15" s="105"/>
      <c r="HH15" s="105"/>
      <c r="HI15" s="105"/>
      <c r="HJ15" s="105"/>
      <c r="HK15" s="105"/>
      <c r="HL15" s="105"/>
      <c r="HM15" s="105"/>
      <c r="HN15" s="105"/>
      <c r="HO15" s="105"/>
      <c r="HP15" s="105"/>
      <c r="HQ15" s="105"/>
      <c r="HR15" s="105"/>
      <c r="HS15" s="105"/>
      <c r="HT15" s="105"/>
      <c r="HU15" s="105"/>
      <c r="HV15" s="105"/>
      <c r="HW15" s="105"/>
      <c r="HX15" s="105"/>
      <c r="HY15" s="105"/>
      <c r="HZ15" s="105"/>
      <c r="IA15" s="105"/>
      <c r="IB15" s="105"/>
      <c r="IC15" s="105"/>
      <c r="ID15" s="105"/>
      <c r="IE15" s="105"/>
      <c r="IF15" s="105"/>
      <c r="IG15" s="105"/>
      <c r="IH15" s="105"/>
      <c r="II15" s="105"/>
      <c r="IJ15" s="105"/>
      <c r="IK15" s="105"/>
      <c r="IL15" s="105"/>
      <c r="IM15" s="105"/>
      <c r="IN15" s="105"/>
      <c r="IO15" s="105"/>
      <c r="IP15" s="105"/>
    </row>
    <row r="16" spans="1:250" ht="20.100000000000001" customHeight="1">
      <c r="A16" s="98" t="s">
        <v>59</v>
      </c>
      <c r="B16" s="98" t="s">
        <v>86</v>
      </c>
      <c r="C16" s="98" t="s">
        <v>122</v>
      </c>
      <c r="D16" s="138" t="s">
        <v>152</v>
      </c>
      <c r="E16" s="139">
        <f t="shared" si="1"/>
        <v>81.55</v>
      </c>
      <c r="F16" s="136">
        <f t="shared" si="2"/>
        <v>81.55</v>
      </c>
      <c r="G16" s="134">
        <f t="shared" si="3"/>
        <v>81.55</v>
      </c>
      <c r="H16" s="137">
        <v>81.55</v>
      </c>
      <c r="I16" s="133">
        <v>0</v>
      </c>
      <c r="J16" s="135">
        <v>0</v>
      </c>
      <c r="K16" s="137">
        <v>0</v>
      </c>
      <c r="L16" s="133">
        <v>0</v>
      </c>
      <c r="M16" s="135">
        <v>0</v>
      </c>
      <c r="N16" s="137">
        <v>0</v>
      </c>
      <c r="O16" s="133">
        <v>0</v>
      </c>
      <c r="P16" s="136">
        <v>0</v>
      </c>
      <c r="Q16" s="134">
        <v>0</v>
      </c>
      <c r="R16" s="137">
        <v>0</v>
      </c>
      <c r="S16" s="133">
        <v>0</v>
      </c>
      <c r="T16" s="135">
        <v>0</v>
      </c>
      <c r="U16" s="137">
        <v>0</v>
      </c>
      <c r="V16" s="133">
        <v>0</v>
      </c>
      <c r="W16" s="136">
        <v>0</v>
      </c>
      <c r="X16" s="134">
        <v>0</v>
      </c>
      <c r="Y16" s="137">
        <v>0</v>
      </c>
      <c r="Z16" s="133">
        <v>0</v>
      </c>
      <c r="AA16" s="135">
        <v>0</v>
      </c>
      <c r="AB16" s="137">
        <v>0</v>
      </c>
      <c r="AC16" s="133">
        <v>0</v>
      </c>
      <c r="AD16" s="135">
        <v>0</v>
      </c>
      <c r="AE16" s="137">
        <v>0</v>
      </c>
      <c r="AF16" s="133">
        <v>0</v>
      </c>
      <c r="AG16" s="133">
        <v>0</v>
      </c>
      <c r="AH16" s="133">
        <v>0</v>
      </c>
      <c r="AI16" s="135">
        <v>0</v>
      </c>
      <c r="AJ16" s="134">
        <v>0</v>
      </c>
      <c r="AK16" s="137">
        <v>0</v>
      </c>
      <c r="AL16" s="135">
        <v>0</v>
      </c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</row>
    <row r="17" spans="1:250" ht="20.100000000000001" customHeight="1">
      <c r="A17" s="147" t="s">
        <v>154</v>
      </c>
      <c r="B17" s="147" t="s">
        <v>153</v>
      </c>
      <c r="C17" s="147" t="s">
        <v>155</v>
      </c>
      <c r="D17" s="148" t="s">
        <v>156</v>
      </c>
      <c r="E17" s="139">
        <f t="shared" si="1"/>
        <v>21</v>
      </c>
      <c r="F17" s="136">
        <f t="shared" si="2"/>
        <v>21</v>
      </c>
      <c r="G17" s="134">
        <f t="shared" si="3"/>
        <v>21</v>
      </c>
      <c r="H17" s="134">
        <v>21</v>
      </c>
      <c r="I17" s="145"/>
      <c r="J17" s="146"/>
      <c r="K17" s="145"/>
      <c r="L17" s="145"/>
      <c r="M17" s="145"/>
      <c r="N17" s="145"/>
      <c r="O17" s="145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5"/>
      <c r="AG17" s="143"/>
      <c r="AH17" s="143"/>
      <c r="AI17" s="143"/>
      <c r="AJ17" s="144"/>
      <c r="AK17" s="144"/>
      <c r="AL17" s="143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05"/>
      <c r="DI17" s="105"/>
      <c r="DJ17" s="105"/>
      <c r="DK17" s="105"/>
      <c r="DL17" s="105"/>
      <c r="DM17" s="105"/>
      <c r="DN17" s="105"/>
      <c r="DO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105"/>
      <c r="FD17" s="105"/>
      <c r="FE17" s="105"/>
      <c r="FF17" s="105"/>
      <c r="FG17" s="105"/>
      <c r="FH17" s="105"/>
      <c r="FI17" s="105"/>
      <c r="FJ17" s="105"/>
      <c r="FK17" s="105"/>
      <c r="FL17" s="105"/>
      <c r="FM17" s="105"/>
      <c r="FN17" s="105"/>
      <c r="FO17" s="105"/>
      <c r="FP17" s="105"/>
      <c r="FQ17" s="105"/>
      <c r="FR17" s="105"/>
      <c r="FS17" s="105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105"/>
      <c r="GI17" s="105"/>
      <c r="GJ17" s="105"/>
      <c r="GK17" s="105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105"/>
      <c r="GW17" s="105"/>
      <c r="GX17" s="105"/>
      <c r="GY17" s="105"/>
      <c r="GZ17" s="105"/>
      <c r="HA17" s="105"/>
      <c r="HB17" s="105"/>
      <c r="HC17" s="105"/>
      <c r="HD17" s="105"/>
      <c r="HE17" s="105"/>
      <c r="HF17" s="105"/>
      <c r="HG17" s="105"/>
      <c r="HH17" s="105"/>
      <c r="HI17" s="105"/>
      <c r="HJ17" s="105"/>
      <c r="HK17" s="105"/>
      <c r="HL17" s="105"/>
      <c r="HM17" s="105"/>
      <c r="HN17" s="105"/>
      <c r="HO17" s="105"/>
      <c r="HP17" s="105"/>
      <c r="HQ17" s="105"/>
      <c r="HR17" s="105"/>
      <c r="HS17" s="105"/>
      <c r="HT17" s="105"/>
      <c r="HU17" s="105"/>
      <c r="HV17" s="105"/>
      <c r="HW17" s="105"/>
      <c r="HX17" s="105"/>
      <c r="HY17" s="105"/>
      <c r="HZ17" s="105"/>
      <c r="IA17" s="105"/>
      <c r="IB17" s="105"/>
      <c r="IC17" s="105"/>
      <c r="ID17" s="105"/>
      <c r="IE17" s="105"/>
      <c r="IF17" s="105"/>
      <c r="IG17" s="105"/>
      <c r="IH17" s="105"/>
      <c r="II17" s="105"/>
      <c r="IJ17" s="105"/>
      <c r="IK17" s="105"/>
      <c r="IL17" s="105"/>
      <c r="IM17" s="105"/>
      <c r="IN17" s="105"/>
      <c r="IO17" s="105"/>
      <c r="IP17" s="105"/>
    </row>
    <row r="18" spans="1:250" ht="20.100000000000001" customHeight="1">
      <c r="A18" s="46"/>
      <c r="B18" s="46"/>
      <c r="C18" s="46"/>
      <c r="D18" s="46"/>
      <c r="E18" s="101"/>
      <c r="F18" s="105"/>
      <c r="G18" s="101"/>
      <c r="H18" s="105"/>
      <c r="I18" s="105"/>
      <c r="J18" s="105"/>
      <c r="K18" s="105"/>
      <c r="L18" s="105"/>
      <c r="M18" s="105"/>
      <c r="N18" s="101"/>
      <c r="O18" s="105"/>
      <c r="P18" s="15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5"/>
      <c r="AG18" s="1"/>
      <c r="AH18" s="1"/>
      <c r="AI18" s="1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ht="20.100000000000001" customHeight="1">
      <c r="A19" s="1"/>
      <c r="B19" s="1"/>
      <c r="C19" s="1"/>
      <c r="D19" s="1"/>
      <c r="E19" s="1"/>
      <c r="F19" s="15"/>
      <c r="G19" s="1"/>
      <c r="H19" s="15"/>
      <c r="I19" s="15"/>
      <c r="J19" s="15"/>
      <c r="K19" s="15"/>
      <c r="L19" s="15"/>
      <c r="M19" s="15"/>
      <c r="N19" s="1"/>
      <c r="O19" s="15"/>
      <c r="P19" s="15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5"/>
      <c r="AG19" s="1"/>
      <c r="AH19" s="1"/>
      <c r="AI19" s="1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</row>
    <row r="20" spans="1:250" ht="20.100000000000001" customHeight="1">
      <c r="A20" s="15"/>
      <c r="B20" s="15"/>
      <c r="C20" s="15"/>
      <c r="D20" s="15"/>
      <c r="E20" s="15"/>
      <c r="F20" s="15"/>
      <c r="G20" s="1"/>
      <c r="H20" s="15"/>
      <c r="I20" s="15"/>
      <c r="J20" s="15"/>
      <c r="K20" s="15"/>
      <c r="L20" s="15"/>
      <c r="M20" s="15"/>
      <c r="N20" s="1"/>
      <c r="O20" s="15"/>
      <c r="P20" s="15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5"/>
      <c r="AG20" s="1"/>
      <c r="AH20" s="1"/>
      <c r="AI20" s="1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</row>
    <row r="21" spans="1:250" ht="20.100000000000001" customHeight="1">
      <c r="A21" s="15"/>
      <c r="B21" s="15"/>
      <c r="C21" s="15"/>
      <c r="D21" s="15"/>
      <c r="E21" s="15"/>
      <c r="F21" s="15"/>
      <c r="G21" s="1"/>
      <c r="H21" s="15"/>
      <c r="I21" s="15"/>
      <c r="J21" s="15"/>
      <c r="K21" s="15"/>
      <c r="L21" s="15"/>
      <c r="M21" s="15"/>
      <c r="N21" s="1"/>
      <c r="O21" s="15"/>
      <c r="P21" s="15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5"/>
      <c r="AG21" s="1"/>
      <c r="AH21" s="1"/>
      <c r="AI21" s="1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</row>
    <row r="22" spans="1:250" ht="20.100000000000001" customHeight="1">
      <c r="A22" s="15"/>
      <c r="B22" s="15"/>
      <c r="C22" s="15"/>
      <c r="D22" s="15"/>
      <c r="E22" s="15"/>
      <c r="F22" s="15"/>
      <c r="G22" s="1"/>
      <c r="H22" s="15"/>
      <c r="I22" s="15"/>
      <c r="J22" s="15"/>
      <c r="K22" s="15"/>
      <c r="L22" s="15"/>
      <c r="M22" s="15"/>
      <c r="N22" s="1"/>
      <c r="O22" s="15"/>
      <c r="P22" s="15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5"/>
      <c r="AG22" s="1"/>
      <c r="AH22" s="1"/>
      <c r="AI22" s="1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</row>
    <row r="23" spans="1:250" ht="20.100000000000001" customHeight="1">
      <c r="A23" s="15"/>
      <c r="B23" s="15"/>
      <c r="C23" s="15"/>
      <c r="D23" s="15"/>
      <c r="E23" s="15"/>
      <c r="F23" s="15"/>
      <c r="G23" s="1"/>
      <c r="H23" s="15"/>
      <c r="I23" s="15"/>
      <c r="J23" s="15"/>
      <c r="K23" s="15"/>
      <c r="L23" s="15"/>
      <c r="M23" s="15"/>
      <c r="N23" s="1"/>
      <c r="O23" s="15"/>
      <c r="P23" s="15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5"/>
      <c r="AG23" s="1"/>
      <c r="AH23" s="1"/>
      <c r="AI23" s="1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</row>
    <row r="24" spans="1:250" ht="20.100000000000001" customHeight="1">
      <c r="A24" s="15"/>
      <c r="B24" s="15"/>
      <c r="C24" s="15"/>
      <c r="D24" s="15"/>
      <c r="E24" s="15"/>
      <c r="F24" s="15"/>
      <c r="G24" s="1"/>
      <c r="H24" s="15"/>
      <c r="I24" s="15"/>
      <c r="J24" s="15"/>
      <c r="K24" s="15"/>
      <c r="L24" s="15"/>
      <c r="M24" s="15"/>
      <c r="N24" s="1"/>
      <c r="O24" s="15"/>
      <c r="P24" s="15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5"/>
      <c r="AG24" s="1"/>
      <c r="AH24" s="1"/>
      <c r="AI24" s="1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</row>
    <row r="25" spans="1:250" ht="20.100000000000001" customHeight="1">
      <c r="A25" s="15"/>
      <c r="B25" s="15"/>
      <c r="C25" s="15"/>
      <c r="D25" s="15"/>
      <c r="E25" s="15"/>
      <c r="F25" s="15"/>
      <c r="G25" s="1"/>
      <c r="H25" s="15"/>
      <c r="I25" s="15"/>
      <c r="J25" s="15"/>
      <c r="K25" s="15"/>
      <c r="L25" s="15"/>
      <c r="M25" s="15"/>
      <c r="N25" s="1"/>
      <c r="O25" s="15"/>
      <c r="P25" s="15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5"/>
      <c r="AG25" s="1"/>
      <c r="AH25" s="1"/>
      <c r="AI25" s="1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</row>
    <row r="26" spans="1:250" ht="20.100000000000001" customHeight="1">
      <c r="A26" s="15"/>
      <c r="B26" s="15"/>
      <c r="C26" s="15"/>
      <c r="D26" s="15"/>
      <c r="E26" s="15"/>
      <c r="F26" s="15"/>
      <c r="G26" s="1"/>
      <c r="H26" s="15"/>
      <c r="I26" s="15"/>
      <c r="J26" s="15"/>
      <c r="K26" s="15"/>
      <c r="L26" s="15"/>
      <c r="M26" s="15"/>
      <c r="N26" s="1"/>
      <c r="O26" s="15"/>
      <c r="P26" s="15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5"/>
      <c r="AG26" s="1"/>
      <c r="AH26" s="1"/>
      <c r="AI26" s="1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</row>
    <row r="27" spans="1:250" ht="20.100000000000001" customHeight="1">
      <c r="A27" s="15"/>
      <c r="B27" s="15"/>
      <c r="C27" s="15"/>
      <c r="D27" s="15"/>
      <c r="E27" s="15"/>
      <c r="F27" s="15"/>
      <c r="G27" s="1"/>
      <c r="H27" s="15"/>
      <c r="I27" s="15"/>
      <c r="J27" s="15"/>
      <c r="K27" s="15"/>
      <c r="L27" s="15"/>
      <c r="M27" s="15"/>
      <c r="N27" s="1"/>
      <c r="O27" s="15"/>
      <c r="P27" s="15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5"/>
      <c r="AG27" s="1"/>
      <c r="AH27" s="1"/>
      <c r="AI27" s="1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</row>
    <row r="28" spans="1:250" ht="20.100000000000001" customHeight="1">
      <c r="A28" s="15"/>
      <c r="B28" s="15"/>
      <c r="C28" s="15"/>
      <c r="D28" s="15"/>
      <c r="E28" s="15"/>
      <c r="F28" s="15"/>
      <c r="G28" s="1"/>
      <c r="H28" s="15"/>
      <c r="I28" s="15"/>
      <c r="J28" s="15"/>
      <c r="K28" s="15"/>
      <c r="L28" s="15"/>
      <c r="M28" s="15"/>
      <c r="N28" s="1"/>
      <c r="O28" s="15"/>
      <c r="P28" s="15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5"/>
      <c r="AG28" s="1"/>
      <c r="AH28" s="1"/>
      <c r="AI28" s="1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</row>
    <row r="29" spans="1:250" ht="20.100000000000001" customHeight="1">
      <c r="A29" s="15"/>
      <c r="B29" s="15"/>
      <c r="C29" s="15"/>
      <c r="D29" s="15"/>
      <c r="E29" s="15"/>
      <c r="F29" s="15"/>
      <c r="G29" s="1"/>
      <c r="H29" s="15"/>
      <c r="I29" s="15"/>
      <c r="J29" s="15"/>
      <c r="K29" s="15"/>
      <c r="L29" s="15"/>
      <c r="M29" s="15"/>
      <c r="N29" s="1"/>
      <c r="O29" s="15"/>
      <c r="P29" s="15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5"/>
      <c r="AG29" s="1"/>
      <c r="AH29" s="1"/>
      <c r="AI29" s="1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</row>
    <row r="30" spans="1:250" ht="20.100000000000001" customHeight="1">
      <c r="A30" s="15"/>
      <c r="B30" s="15"/>
      <c r="C30" s="15"/>
      <c r="D30" s="15"/>
      <c r="E30" s="15"/>
      <c r="F30" s="15"/>
      <c r="G30" s="1"/>
      <c r="H30" s="15"/>
      <c r="I30" s="15"/>
      <c r="J30" s="15"/>
      <c r="K30" s="15"/>
      <c r="L30" s="15"/>
      <c r="M30" s="15"/>
      <c r="N30" s="1"/>
      <c r="O30" s="15"/>
      <c r="P30" s="15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5"/>
      <c r="AG30" s="1"/>
      <c r="AH30" s="1"/>
      <c r="AI30" s="1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</row>
    <row r="31" spans="1:250" ht="20.100000000000001" customHeight="1">
      <c r="A31" s="15"/>
      <c r="B31" s="15"/>
      <c r="C31" s="15"/>
      <c r="D31" s="15"/>
      <c r="E31" s="15"/>
      <c r="F31" s="15"/>
      <c r="G31" s="1"/>
      <c r="H31" s="15"/>
      <c r="I31" s="15"/>
      <c r="J31" s="15"/>
      <c r="K31" s="15"/>
      <c r="L31" s="15"/>
      <c r="M31" s="15"/>
      <c r="N31" s="1"/>
      <c r="O31" s="15"/>
      <c r="P31" s="15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5"/>
      <c r="AG31" s="1"/>
      <c r="AH31" s="1"/>
      <c r="AI31" s="1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</row>
    <row r="32" spans="1:250" ht="20.100000000000001" customHeight="1">
      <c r="A32" s="15"/>
      <c r="B32" s="15"/>
      <c r="C32" s="15"/>
      <c r="D32" s="15"/>
      <c r="E32" s="15"/>
      <c r="F32" s="15"/>
      <c r="G32" s="1"/>
      <c r="H32" s="15"/>
      <c r="I32" s="15"/>
      <c r="J32" s="15"/>
      <c r="K32" s="15"/>
      <c r="L32" s="15"/>
      <c r="M32" s="15"/>
      <c r="N32" s="1"/>
      <c r="O32" s="15"/>
      <c r="P32" s="15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5"/>
      <c r="AG32" s="1"/>
      <c r="AH32" s="1"/>
      <c r="AI32" s="1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</row>
    <row r="33" spans="1:250" ht="20.100000000000001" customHeight="1">
      <c r="A33" s="15"/>
      <c r="B33" s="15"/>
      <c r="C33" s="15"/>
      <c r="D33" s="15"/>
      <c r="E33" s="15"/>
      <c r="F33" s="15"/>
      <c r="G33" s="1"/>
      <c r="H33" s="15"/>
      <c r="I33" s="15"/>
      <c r="J33" s="15"/>
      <c r="K33" s="15"/>
      <c r="L33" s="15"/>
      <c r="M33" s="15"/>
      <c r="N33" s="1"/>
      <c r="O33" s="15"/>
      <c r="P33" s="15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5"/>
      <c r="AG33" s="1"/>
      <c r="AH33" s="1"/>
      <c r="AI33" s="1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</row>
    <row r="34" spans="1:250" ht="20.100000000000001" customHeight="1">
      <c r="A34" s="15"/>
      <c r="B34" s="15"/>
      <c r="C34" s="15"/>
      <c r="D34" s="15"/>
      <c r="E34" s="15"/>
      <c r="F34" s="15"/>
      <c r="G34" s="1"/>
      <c r="H34" s="15"/>
      <c r="I34" s="15"/>
      <c r="J34" s="15"/>
      <c r="K34" s="15"/>
      <c r="L34" s="15"/>
      <c r="M34" s="15"/>
      <c r="N34" s="1"/>
      <c r="O34" s="15"/>
      <c r="P34" s="15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5"/>
      <c r="AG34" s="1"/>
      <c r="AH34" s="1"/>
      <c r="AI34" s="1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</row>
    <row r="35" spans="1:250" ht="20.100000000000001" customHeight="1">
      <c r="A35" s="15"/>
      <c r="B35" s="15"/>
      <c r="C35" s="15"/>
      <c r="D35" s="15"/>
      <c r="E35" s="15"/>
      <c r="F35" s="15"/>
      <c r="G35" s="1"/>
      <c r="H35" s="15"/>
      <c r="I35" s="15"/>
      <c r="J35" s="15"/>
      <c r="K35" s="15"/>
      <c r="L35" s="15"/>
      <c r="M35" s="15"/>
      <c r="N35" s="1"/>
      <c r="O35" s="15"/>
      <c r="P35" s="15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5"/>
      <c r="AG35" s="1"/>
      <c r="AH35" s="1"/>
      <c r="AI35" s="1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</row>
    <row r="36" spans="1:250" ht="20.100000000000001" customHeight="1">
      <c r="A36" s="15"/>
      <c r="B36" s="15"/>
      <c r="C36" s="15"/>
      <c r="D36" s="15"/>
      <c r="E36" s="15"/>
      <c r="F36" s="15"/>
      <c r="G36" s="1"/>
      <c r="H36" s="15"/>
      <c r="I36" s="15"/>
      <c r="J36" s="15"/>
      <c r="K36" s="15"/>
      <c r="L36" s="15"/>
      <c r="M36" s="15"/>
      <c r="N36" s="1"/>
      <c r="O36" s="15"/>
      <c r="P36" s="15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5"/>
      <c r="AG36" s="1"/>
      <c r="AH36" s="1"/>
      <c r="AI36" s="1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</row>
  </sheetData>
  <mergeCells count="5">
    <mergeCell ref="P5:P6"/>
    <mergeCell ref="W5:W6"/>
    <mergeCell ref="D5:D6"/>
    <mergeCell ref="E4:E6"/>
    <mergeCell ref="F5:F6"/>
  </mergeCells>
  <phoneticPr fontId="2" type="noConversion"/>
  <printOptions horizontalCentered="1"/>
  <pageMargins left="0.59055118110236227" right="0.59055118110236227" top="0.59055118110236227" bottom="0.59055118110236227" header="0" footer="0"/>
  <pageSetup paperSize="9" scale="45" fitToHeight="100" orientation="landscape" horizontalDpi="300" verticalDpi="300" r:id="rId1"/>
  <headerFooter alignWithMargins="0">
    <oddFooter>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3"/>
  <sheetViews>
    <sheetView showGridLines="0" showZeros="0" workbookViewId="0">
      <selection activeCell="F8" sqref="F8"/>
    </sheetView>
  </sheetViews>
  <sheetFormatPr defaultColWidth="9.1640625" defaultRowHeight="12.75" customHeight="1"/>
  <cols>
    <col min="1" max="1" width="5" customWidth="1"/>
    <col min="2" max="3" width="3.6640625" customWidth="1"/>
    <col min="4" max="4" width="38" customWidth="1"/>
    <col min="5" max="13" width="13.6640625" customWidth="1"/>
    <col min="14" max="14" width="8.6640625" customWidth="1"/>
  </cols>
  <sheetData>
    <row r="1" spans="1:14" ht="20.100000000000001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4" t="s">
        <v>94</v>
      </c>
      <c r="N1" s="60"/>
    </row>
    <row r="2" spans="1:14" ht="22.5" customHeight="1">
      <c r="A2" s="85" t="s">
        <v>84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0"/>
    </row>
    <row r="3" spans="1:14" ht="20.100000000000001" customHeight="1">
      <c r="A3" s="99" t="s">
        <v>129</v>
      </c>
      <c r="B3" s="99"/>
      <c r="C3" s="99"/>
      <c r="D3" s="99"/>
      <c r="E3" s="39"/>
      <c r="F3" s="39"/>
      <c r="G3" s="39"/>
      <c r="H3" s="39"/>
      <c r="I3" s="39"/>
      <c r="J3" s="39"/>
      <c r="K3" s="39"/>
      <c r="L3" s="39"/>
      <c r="M3" s="33" t="s">
        <v>83</v>
      </c>
      <c r="N3" s="40"/>
    </row>
    <row r="4" spans="1:14" ht="20.100000000000001" customHeight="1">
      <c r="A4" s="118" t="s">
        <v>36</v>
      </c>
      <c r="B4" s="118"/>
      <c r="C4" s="118"/>
      <c r="D4" s="122"/>
      <c r="E4" s="197" t="s">
        <v>34</v>
      </c>
      <c r="F4" s="197" t="s">
        <v>133</v>
      </c>
      <c r="G4" s="198" t="s">
        <v>45</v>
      </c>
      <c r="H4" s="198" t="s">
        <v>65</v>
      </c>
      <c r="I4" s="197" t="s">
        <v>75</v>
      </c>
      <c r="J4" s="198" t="s">
        <v>105</v>
      </c>
      <c r="K4" s="198" t="s">
        <v>89</v>
      </c>
      <c r="L4" s="197" t="s">
        <v>77</v>
      </c>
      <c r="M4" s="196" t="s">
        <v>142</v>
      </c>
      <c r="N4" s="40"/>
    </row>
    <row r="5" spans="1:14" ht="20.100000000000001" customHeight="1">
      <c r="A5" s="110" t="s">
        <v>150</v>
      </c>
      <c r="B5" s="110"/>
      <c r="C5" s="119"/>
      <c r="D5" s="197" t="s">
        <v>49</v>
      </c>
      <c r="E5" s="197"/>
      <c r="F5" s="197"/>
      <c r="G5" s="198"/>
      <c r="H5" s="198"/>
      <c r="I5" s="197"/>
      <c r="J5" s="198"/>
      <c r="K5" s="198"/>
      <c r="L5" s="197"/>
      <c r="M5" s="196"/>
      <c r="N5" s="40"/>
    </row>
    <row r="6" spans="1:14" ht="18" customHeight="1">
      <c r="A6" s="56" t="s">
        <v>67</v>
      </c>
      <c r="B6" s="56" t="s">
        <v>110</v>
      </c>
      <c r="C6" s="55" t="s">
        <v>109</v>
      </c>
      <c r="D6" s="197"/>
      <c r="E6" s="197"/>
      <c r="F6" s="197"/>
      <c r="G6" s="198"/>
      <c r="H6" s="198"/>
      <c r="I6" s="197"/>
      <c r="J6" s="198"/>
      <c r="K6" s="198"/>
      <c r="L6" s="197"/>
      <c r="M6" s="196"/>
      <c r="N6" s="40"/>
    </row>
    <row r="7" spans="1:14" ht="20.100000000000001" customHeight="1">
      <c r="A7" s="98"/>
      <c r="B7" s="98"/>
      <c r="C7" s="98"/>
      <c r="D7" s="138" t="s">
        <v>34</v>
      </c>
      <c r="E7" s="139">
        <f>SUM(F7:M7)</f>
        <v>675.52</v>
      </c>
      <c r="F7" s="139">
        <f t="shared" ref="F7:H9" si="0">F8</f>
        <v>219.71</v>
      </c>
      <c r="G7" s="139">
        <f t="shared" si="0"/>
        <v>355.05</v>
      </c>
      <c r="H7" s="139">
        <f t="shared" si="0"/>
        <v>18.09</v>
      </c>
      <c r="I7" s="136">
        <f>I11</f>
        <v>67.98</v>
      </c>
      <c r="J7" s="141">
        <v>0</v>
      </c>
      <c r="K7" s="136">
        <v>0</v>
      </c>
      <c r="L7" s="140">
        <f>L8</f>
        <v>3.38</v>
      </c>
      <c r="M7" s="140">
        <f>M8</f>
        <v>11.31</v>
      </c>
      <c r="N7" s="71"/>
    </row>
    <row r="8" spans="1:14" ht="20.100000000000001" customHeight="1">
      <c r="A8" s="98"/>
      <c r="B8" s="98"/>
      <c r="C8" s="98"/>
      <c r="D8" s="138" t="s">
        <v>24</v>
      </c>
      <c r="E8" s="139">
        <f t="shared" ref="E8:E13" si="1">SUM(F8:M8)</f>
        <v>607.54</v>
      </c>
      <c r="F8" s="139">
        <f t="shared" si="0"/>
        <v>219.71</v>
      </c>
      <c r="G8" s="139">
        <f t="shared" si="0"/>
        <v>355.05</v>
      </c>
      <c r="H8" s="139">
        <f t="shared" si="0"/>
        <v>18.09</v>
      </c>
      <c r="I8" s="136">
        <v>0</v>
      </c>
      <c r="J8" s="141">
        <v>0</v>
      </c>
      <c r="K8" s="136">
        <v>0</v>
      </c>
      <c r="L8" s="140">
        <f>L9</f>
        <v>3.38</v>
      </c>
      <c r="M8" s="140">
        <f t="shared" ref="M8:M9" si="2">M9</f>
        <v>11.31</v>
      </c>
      <c r="N8" s="61"/>
    </row>
    <row r="9" spans="1:14" ht="20.100000000000001" customHeight="1">
      <c r="A9" s="98"/>
      <c r="B9" s="98"/>
      <c r="C9" s="98"/>
      <c r="D9" s="138" t="s">
        <v>135</v>
      </c>
      <c r="E9" s="139">
        <f t="shared" si="1"/>
        <v>607.54</v>
      </c>
      <c r="F9" s="139">
        <f t="shared" si="0"/>
        <v>219.71</v>
      </c>
      <c r="G9" s="139">
        <f t="shared" si="0"/>
        <v>355.05</v>
      </c>
      <c r="H9" s="139">
        <f t="shared" si="0"/>
        <v>18.09</v>
      </c>
      <c r="I9" s="136">
        <v>0</v>
      </c>
      <c r="J9" s="141">
        <v>0</v>
      </c>
      <c r="K9" s="136">
        <v>0</v>
      </c>
      <c r="L9" s="140">
        <f>L10</f>
        <v>3.38</v>
      </c>
      <c r="M9" s="140">
        <f t="shared" si="2"/>
        <v>11.31</v>
      </c>
      <c r="N9" s="22"/>
    </row>
    <row r="10" spans="1:14" ht="20.100000000000001" customHeight="1">
      <c r="A10" s="98" t="s">
        <v>144</v>
      </c>
      <c r="B10" s="98" t="s">
        <v>43</v>
      </c>
      <c r="C10" s="98" t="s">
        <v>0</v>
      </c>
      <c r="D10" s="138" t="s">
        <v>51</v>
      </c>
      <c r="E10" s="139">
        <f t="shared" si="1"/>
        <v>607.54</v>
      </c>
      <c r="F10" s="139">
        <v>219.71</v>
      </c>
      <c r="G10" s="139">
        <v>355.05</v>
      </c>
      <c r="H10" s="139">
        <v>18.09</v>
      </c>
      <c r="I10" s="136">
        <v>0</v>
      </c>
      <c r="J10" s="141">
        <v>0</v>
      </c>
      <c r="K10" s="136">
        <v>0</v>
      </c>
      <c r="L10" s="140">
        <v>3.38</v>
      </c>
      <c r="M10" s="140">
        <v>11.31</v>
      </c>
      <c r="N10" s="22"/>
    </row>
    <row r="11" spans="1:14" ht="20.100000000000001" customHeight="1">
      <c r="A11" s="98"/>
      <c r="B11" s="98"/>
      <c r="C11" s="98"/>
      <c r="D11" s="138" t="s">
        <v>22</v>
      </c>
      <c r="E11" s="139">
        <f t="shared" si="1"/>
        <v>67.98</v>
      </c>
      <c r="F11" s="139">
        <v>0</v>
      </c>
      <c r="G11" s="139">
        <v>0</v>
      </c>
      <c r="H11" s="139">
        <v>0</v>
      </c>
      <c r="I11" s="136">
        <f>I12</f>
        <v>67.98</v>
      </c>
      <c r="J11" s="141">
        <v>0</v>
      </c>
      <c r="K11" s="136">
        <v>0</v>
      </c>
      <c r="L11" s="140">
        <v>0</v>
      </c>
      <c r="M11" s="140">
        <v>0</v>
      </c>
      <c r="N11" s="22"/>
    </row>
    <row r="12" spans="1:14" ht="20.100000000000001" customHeight="1">
      <c r="A12" s="98"/>
      <c r="B12" s="98"/>
      <c r="C12" s="98"/>
      <c r="D12" s="138" t="s">
        <v>73</v>
      </c>
      <c r="E12" s="139">
        <f t="shared" si="1"/>
        <v>67.98</v>
      </c>
      <c r="F12" s="139">
        <v>0</v>
      </c>
      <c r="G12" s="139">
        <v>0</v>
      </c>
      <c r="H12" s="139">
        <v>0</v>
      </c>
      <c r="I12" s="136">
        <f>I13</f>
        <v>67.98</v>
      </c>
      <c r="J12" s="141">
        <v>0</v>
      </c>
      <c r="K12" s="136">
        <v>0</v>
      </c>
      <c r="L12" s="140">
        <v>0</v>
      </c>
      <c r="M12" s="140">
        <v>0</v>
      </c>
      <c r="N12" s="22"/>
    </row>
    <row r="13" spans="1:14" ht="20.100000000000001" customHeight="1">
      <c r="A13" s="98" t="s">
        <v>72</v>
      </c>
      <c r="B13" s="98" t="s">
        <v>119</v>
      </c>
      <c r="C13" s="98" t="s">
        <v>122</v>
      </c>
      <c r="D13" s="138" t="s">
        <v>25</v>
      </c>
      <c r="E13" s="139">
        <f t="shared" si="1"/>
        <v>67.98</v>
      </c>
      <c r="F13" s="139">
        <v>0</v>
      </c>
      <c r="G13" s="139">
        <v>0</v>
      </c>
      <c r="H13" s="139">
        <v>0</v>
      </c>
      <c r="I13" s="136">
        <v>67.98</v>
      </c>
      <c r="J13" s="141">
        <v>0</v>
      </c>
      <c r="K13" s="136">
        <v>0</v>
      </c>
      <c r="L13" s="140">
        <v>0</v>
      </c>
      <c r="M13" s="140">
        <v>0</v>
      </c>
      <c r="N13" s="22"/>
    </row>
    <row r="14" spans="1:14" ht="20.100000000000001" customHeight="1">
      <c r="A14" s="18"/>
      <c r="B14" s="18"/>
      <c r="C14" s="18"/>
      <c r="D14" s="23"/>
      <c r="E14" s="18"/>
      <c r="F14" s="18"/>
      <c r="G14" s="18"/>
      <c r="H14" s="6"/>
      <c r="I14" s="18"/>
      <c r="J14" s="18"/>
      <c r="K14" s="18"/>
      <c r="L14" s="6"/>
      <c r="M14" s="18"/>
      <c r="N14" s="22"/>
    </row>
    <row r="15" spans="1:14" ht="20.100000000000001" customHeight="1">
      <c r="A15" s="18"/>
      <c r="B15" s="18"/>
      <c r="C15" s="18"/>
      <c r="D15" s="23"/>
      <c r="E15" s="18"/>
      <c r="F15" s="18"/>
      <c r="G15" s="18"/>
      <c r="H15" s="6"/>
      <c r="I15" s="18"/>
      <c r="J15" s="18"/>
      <c r="K15" s="18"/>
      <c r="L15" s="6"/>
      <c r="M15" s="18"/>
      <c r="N15" s="22"/>
    </row>
    <row r="16" spans="1:14" ht="20.100000000000001" customHeight="1">
      <c r="A16" s="18"/>
      <c r="B16" s="18"/>
      <c r="C16" s="18"/>
      <c r="D16" s="66"/>
      <c r="E16" s="18"/>
      <c r="F16" s="18"/>
      <c r="G16" s="18"/>
      <c r="H16" s="6"/>
      <c r="I16" s="18"/>
      <c r="J16" s="18"/>
      <c r="K16" s="18"/>
      <c r="L16" s="6"/>
      <c r="M16" s="18"/>
      <c r="N16" s="22"/>
    </row>
    <row r="17" spans="1:14" ht="20.100000000000001" customHeight="1">
      <c r="A17" s="18"/>
      <c r="B17" s="18"/>
      <c r="C17" s="18"/>
      <c r="D17" s="66"/>
      <c r="E17" s="18"/>
      <c r="F17" s="18"/>
      <c r="G17" s="18"/>
      <c r="H17" s="6"/>
      <c r="I17" s="18"/>
      <c r="J17" s="18"/>
      <c r="K17" s="18"/>
      <c r="L17" s="6"/>
      <c r="M17" s="18"/>
      <c r="N17" s="22"/>
    </row>
    <row r="18" spans="1:14" ht="20.100000000000001" customHeight="1">
      <c r="A18" s="18"/>
      <c r="B18" s="18"/>
      <c r="C18" s="18"/>
      <c r="D18" s="24"/>
      <c r="E18" s="18"/>
      <c r="F18" s="18"/>
      <c r="G18" s="18"/>
      <c r="H18" s="6"/>
      <c r="I18" s="18"/>
      <c r="J18" s="18"/>
      <c r="K18" s="18"/>
      <c r="L18" s="6"/>
      <c r="M18" s="18"/>
      <c r="N18" s="22"/>
    </row>
    <row r="19" spans="1:14" ht="20.100000000000001" customHeight="1">
      <c r="A19" s="18"/>
      <c r="B19" s="18"/>
      <c r="C19" s="18"/>
      <c r="D19" s="18"/>
      <c r="E19" s="18"/>
      <c r="F19" s="18"/>
      <c r="G19" s="18"/>
      <c r="H19" s="6"/>
      <c r="I19" s="18"/>
      <c r="J19" s="18"/>
      <c r="K19" s="18"/>
      <c r="L19" s="6"/>
      <c r="M19" s="18"/>
      <c r="N19" s="22"/>
    </row>
    <row r="20" spans="1:14" ht="20.100000000000001" customHeight="1">
      <c r="A20" s="18"/>
      <c r="B20" s="18"/>
      <c r="C20" s="18"/>
      <c r="D20" s="18"/>
      <c r="E20" s="18"/>
      <c r="F20" s="18"/>
      <c r="G20" s="18"/>
      <c r="H20" s="6"/>
      <c r="I20" s="18"/>
      <c r="J20" s="18"/>
      <c r="K20" s="18"/>
      <c r="L20" s="6"/>
      <c r="M20" s="18"/>
      <c r="N20" s="22"/>
    </row>
    <row r="21" spans="1:14" ht="20.100000000000001" customHeight="1">
      <c r="A21" s="6"/>
      <c r="B21" s="6"/>
      <c r="C21" s="6"/>
      <c r="D21" s="6"/>
      <c r="E21" s="6"/>
      <c r="F21" s="18"/>
      <c r="G21" s="18"/>
      <c r="H21" s="6"/>
      <c r="I21" s="18"/>
      <c r="J21" s="18"/>
      <c r="K21" s="18"/>
      <c r="L21" s="6"/>
      <c r="M21" s="18"/>
      <c r="N21" s="22"/>
    </row>
    <row r="22" spans="1:14" ht="20.100000000000001" customHeight="1">
      <c r="A22" s="53"/>
      <c r="B22" s="53"/>
      <c r="C22" s="53"/>
      <c r="D22" s="53"/>
      <c r="E22" s="6"/>
      <c r="F22" s="18"/>
      <c r="G22" s="18"/>
      <c r="H22" s="6"/>
      <c r="I22" s="18"/>
      <c r="J22" s="18"/>
      <c r="K22" s="18"/>
      <c r="L22" s="6"/>
      <c r="M22" s="18"/>
      <c r="N22" s="22"/>
    </row>
    <row r="23" spans="1:14" ht="20.100000000000001" customHeight="1">
      <c r="A23" s="52"/>
      <c r="B23" s="52"/>
      <c r="C23" s="52"/>
      <c r="D23" s="52"/>
      <c r="E23" s="52"/>
      <c r="F23" s="19"/>
      <c r="G23" s="19"/>
      <c r="H23" s="52"/>
      <c r="I23" s="19"/>
      <c r="J23" s="19"/>
      <c r="K23" s="19"/>
      <c r="L23" s="52"/>
      <c r="M23" s="19"/>
      <c r="N23" s="20"/>
    </row>
    <row r="24" spans="1:14" ht="20.100000000000001" customHeight="1">
      <c r="A24" s="19"/>
      <c r="B24" s="19"/>
      <c r="C24" s="19"/>
      <c r="D24" s="19"/>
      <c r="E24" s="19"/>
      <c r="F24" s="19"/>
      <c r="G24" s="19"/>
      <c r="H24" s="52"/>
      <c r="I24" s="19"/>
      <c r="J24" s="19"/>
      <c r="K24" s="19"/>
      <c r="L24" s="52"/>
      <c r="M24" s="19"/>
      <c r="N24" s="20"/>
    </row>
    <row r="25" spans="1:14" ht="20.100000000000001" customHeight="1">
      <c r="A25" s="19"/>
      <c r="B25" s="19"/>
      <c r="C25" s="19"/>
      <c r="D25" s="19"/>
      <c r="E25" s="19"/>
      <c r="F25" s="19"/>
      <c r="G25" s="19"/>
      <c r="H25" s="52"/>
      <c r="I25" s="19"/>
      <c r="J25" s="19"/>
      <c r="K25" s="19"/>
      <c r="L25" s="52"/>
      <c r="M25" s="19"/>
      <c r="N25" s="20"/>
    </row>
    <row r="26" spans="1:14" ht="20.100000000000001" customHeight="1">
      <c r="A26" s="19"/>
      <c r="B26" s="19"/>
      <c r="C26" s="19"/>
      <c r="D26" s="19"/>
      <c r="E26" s="19"/>
      <c r="F26" s="19"/>
      <c r="G26" s="19"/>
      <c r="H26" s="52"/>
      <c r="I26" s="19"/>
      <c r="J26" s="19"/>
      <c r="K26" s="19"/>
      <c r="L26" s="52"/>
      <c r="M26" s="19"/>
      <c r="N26" s="20"/>
    </row>
    <row r="27" spans="1:14" ht="20.100000000000001" customHeight="1">
      <c r="A27" s="20"/>
      <c r="B27" s="20"/>
      <c r="C27" s="20"/>
      <c r="D27" s="20"/>
      <c r="E27" s="20"/>
      <c r="F27" s="20"/>
      <c r="G27" s="20"/>
      <c r="H27" s="5"/>
      <c r="I27" s="20"/>
      <c r="J27" s="20"/>
      <c r="K27" s="20"/>
      <c r="L27" s="5"/>
      <c r="M27" s="20"/>
      <c r="N27" s="20"/>
    </row>
    <row r="28" spans="1:14" ht="20.100000000000001" customHeight="1">
      <c r="A28" s="21"/>
      <c r="B28" s="19"/>
      <c r="C28" s="19"/>
      <c r="D28" s="19"/>
      <c r="E28" s="19"/>
      <c r="F28" s="19"/>
      <c r="G28" s="19"/>
      <c r="H28" s="52"/>
      <c r="I28" s="19"/>
      <c r="J28" s="19"/>
      <c r="K28" s="19"/>
      <c r="L28" s="52"/>
      <c r="M28" s="19"/>
      <c r="N28" s="20"/>
    </row>
    <row r="29" spans="1:14" ht="20.100000000000001" customHeight="1">
      <c r="A29" s="21"/>
      <c r="B29" s="19"/>
      <c r="C29" s="19"/>
      <c r="D29" s="19"/>
      <c r="E29" s="19"/>
      <c r="F29" s="19"/>
      <c r="G29" s="19"/>
      <c r="H29" s="52"/>
      <c r="I29" s="19"/>
      <c r="J29" s="19"/>
      <c r="K29" s="19"/>
      <c r="L29" s="52"/>
      <c r="M29" s="19"/>
      <c r="N29" s="20"/>
    </row>
    <row r="30" spans="1:14" ht="20.100000000000001" customHeight="1">
      <c r="A30" s="20"/>
      <c r="B30" s="20"/>
      <c r="C30" s="20"/>
      <c r="D30" s="20"/>
      <c r="E30" s="20"/>
      <c r="F30" s="20"/>
      <c r="G30" s="20"/>
      <c r="H30" s="5"/>
      <c r="I30" s="20"/>
      <c r="J30" s="20"/>
      <c r="K30" s="20"/>
      <c r="L30" s="5"/>
      <c r="M30" s="20"/>
      <c r="N30" s="20"/>
    </row>
    <row r="31" spans="1:14" ht="20.100000000000001" customHeight="1">
      <c r="A31" s="20"/>
      <c r="B31" s="20"/>
      <c r="C31" s="20"/>
      <c r="D31" s="20"/>
      <c r="E31" s="20"/>
      <c r="F31" s="20"/>
      <c r="G31" s="20"/>
      <c r="H31" s="5"/>
      <c r="I31" s="20"/>
      <c r="J31" s="20"/>
      <c r="K31" s="20"/>
      <c r="L31" s="5"/>
      <c r="M31" s="20"/>
      <c r="N31" s="20"/>
    </row>
    <row r="32" spans="1:14" ht="20.100000000000001" customHeight="1">
      <c r="A32" s="20"/>
      <c r="B32" s="20"/>
      <c r="C32" s="20"/>
      <c r="D32" s="20"/>
      <c r="E32" s="20"/>
      <c r="F32" s="20"/>
      <c r="G32" s="20"/>
      <c r="H32" s="5"/>
      <c r="I32" s="20"/>
      <c r="J32" s="20"/>
      <c r="K32" s="20"/>
      <c r="L32" s="5"/>
      <c r="M32" s="20"/>
      <c r="N32" s="20"/>
    </row>
    <row r="33" spans="1:14" ht="20.100000000000001" customHeight="1">
      <c r="A33" s="20"/>
      <c r="B33" s="20"/>
      <c r="C33" s="20"/>
      <c r="D33" s="20"/>
      <c r="E33" s="20"/>
      <c r="F33" s="20"/>
      <c r="G33" s="20"/>
      <c r="H33" s="5"/>
      <c r="I33" s="20"/>
      <c r="J33" s="20"/>
      <c r="K33" s="20"/>
      <c r="L33" s="5"/>
      <c r="M33" s="20"/>
      <c r="N33" s="20"/>
    </row>
  </sheetData>
  <mergeCells count="10">
    <mergeCell ref="M4:M6"/>
    <mergeCell ref="D5:D6"/>
    <mergeCell ref="E4:E6"/>
    <mergeCell ref="F4:F6"/>
    <mergeCell ref="G4:G6"/>
    <mergeCell ref="H4:H6"/>
    <mergeCell ref="I4:I6"/>
    <mergeCell ref="J4:J6"/>
    <mergeCell ref="K4:K6"/>
    <mergeCell ref="L4:L6"/>
  </mergeCells>
  <phoneticPr fontId="2" type="noConversion"/>
  <printOptions horizontalCentered="1"/>
  <pageMargins left="0.59055118110236215" right="0.59055118110236215" top="0.59055118110236215" bottom="0.59055118110236215" header="0" footer="0"/>
  <pageSetup paperSize="9" scale="96" fitToHeight="100" orientation="landscape" r:id="rId1"/>
  <headerFooter alignWithMargins="0">
    <oddFooter>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52"/>
  <sheetViews>
    <sheetView showGridLines="0" showZeros="0" tabSelected="1" workbookViewId="0">
      <selection activeCell="F8" sqref="F8"/>
    </sheetView>
  </sheetViews>
  <sheetFormatPr defaultColWidth="9.1640625" defaultRowHeight="12.75" customHeight="1"/>
  <cols>
    <col min="1" max="1" width="5" customWidth="1"/>
    <col min="2" max="3" width="3.6640625" customWidth="1"/>
    <col min="4" max="4" width="41.5" customWidth="1"/>
    <col min="5" max="12" width="9" customWidth="1"/>
    <col min="13" max="13" width="8.1640625" customWidth="1"/>
    <col min="14" max="14" width="9" customWidth="1"/>
    <col min="15" max="15" width="9.1640625" customWidth="1"/>
    <col min="16" max="16" width="8" customWidth="1"/>
    <col min="17" max="20" width="9" customWidth="1"/>
    <col min="21" max="23" width="8.6640625" customWidth="1"/>
    <col min="24" max="24" width="9.1640625" customWidth="1"/>
    <col min="25" max="25" width="9" customWidth="1"/>
    <col min="26" max="26" width="8.6640625" customWidth="1"/>
  </cols>
  <sheetData>
    <row r="1" spans="1:26" ht="20.100000000000001" customHeight="1">
      <c r="A1" s="41"/>
      <c r="B1" s="41"/>
      <c r="C1" s="41"/>
      <c r="D1" s="42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6" t="s">
        <v>124</v>
      </c>
      <c r="Z1" s="2"/>
    </row>
    <row r="2" spans="1:26" ht="25.5" customHeight="1">
      <c r="A2" s="129" t="s">
        <v>114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2"/>
    </row>
    <row r="3" spans="1:26" ht="20.100000000000001" customHeight="1">
      <c r="A3" s="87" t="s">
        <v>129</v>
      </c>
      <c r="B3" s="87"/>
      <c r="C3" s="87"/>
      <c r="D3" s="8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3" t="s">
        <v>83</v>
      </c>
      <c r="Z3" s="2"/>
    </row>
    <row r="4" spans="1:26" ht="20.100000000000001" customHeight="1">
      <c r="A4" s="107" t="s">
        <v>36</v>
      </c>
      <c r="B4" s="107"/>
      <c r="C4" s="107"/>
      <c r="D4" s="126"/>
      <c r="E4" s="194" t="s">
        <v>34</v>
      </c>
      <c r="F4" s="194" t="s">
        <v>127</v>
      </c>
      <c r="G4" s="194" t="s">
        <v>52</v>
      </c>
      <c r="H4" s="194" t="s">
        <v>44</v>
      </c>
      <c r="I4" s="194" t="s">
        <v>85</v>
      </c>
      <c r="J4" s="194" t="s">
        <v>145</v>
      </c>
      <c r="K4" s="194" t="s">
        <v>111</v>
      </c>
      <c r="L4" s="194" t="s">
        <v>63</v>
      </c>
      <c r="M4" s="194" t="s">
        <v>17</v>
      </c>
      <c r="N4" s="194" t="s">
        <v>55</v>
      </c>
      <c r="O4" s="194" t="s">
        <v>61</v>
      </c>
      <c r="P4" s="194" t="s">
        <v>42</v>
      </c>
      <c r="Q4" s="194" t="s">
        <v>113</v>
      </c>
      <c r="R4" s="194" t="s">
        <v>97</v>
      </c>
      <c r="S4" s="194" t="s">
        <v>137</v>
      </c>
      <c r="T4" s="194" t="s">
        <v>98</v>
      </c>
      <c r="U4" s="194" t="s">
        <v>108</v>
      </c>
      <c r="V4" s="194" t="s">
        <v>40</v>
      </c>
      <c r="W4" s="199" t="s">
        <v>157</v>
      </c>
      <c r="X4" s="194" t="s">
        <v>151</v>
      </c>
      <c r="Y4" s="201" t="s">
        <v>121</v>
      </c>
      <c r="Z4" s="2"/>
    </row>
    <row r="5" spans="1:26" ht="20.100000000000001" customHeight="1">
      <c r="A5" s="112" t="s">
        <v>150</v>
      </c>
      <c r="B5" s="108"/>
      <c r="C5" s="124"/>
      <c r="D5" s="194" t="s">
        <v>49</v>
      </c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201"/>
      <c r="Z5" s="2"/>
    </row>
    <row r="6" spans="1:26" ht="20.25" customHeight="1">
      <c r="A6" s="72" t="s">
        <v>67</v>
      </c>
      <c r="B6" s="69" t="s">
        <v>110</v>
      </c>
      <c r="C6" s="125" t="s">
        <v>109</v>
      </c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2"/>
      <c r="Z6" s="2"/>
    </row>
    <row r="7" spans="1:26" ht="20.100000000000001" customHeight="1">
      <c r="A7" s="98"/>
      <c r="B7" s="98"/>
      <c r="C7" s="98"/>
      <c r="D7" s="138" t="s">
        <v>34</v>
      </c>
      <c r="E7" s="139">
        <f>SUM(F7:Y7)</f>
        <v>265.98</v>
      </c>
      <c r="F7" s="139">
        <f>F8</f>
        <v>13</v>
      </c>
      <c r="G7" s="139">
        <f>G8</f>
        <v>8</v>
      </c>
      <c r="H7" s="139">
        <f t="shared" ref="H7:Y8" si="0">H8</f>
        <v>0</v>
      </c>
      <c r="I7" s="139">
        <f t="shared" si="0"/>
        <v>0.51</v>
      </c>
      <c r="J7" s="139">
        <f t="shared" si="0"/>
        <v>1</v>
      </c>
      <c r="K7" s="139">
        <f t="shared" si="0"/>
        <v>13</v>
      </c>
      <c r="L7" s="139">
        <f t="shared" si="0"/>
        <v>15</v>
      </c>
      <c r="M7" s="139">
        <f t="shared" si="0"/>
        <v>0</v>
      </c>
      <c r="N7" s="139">
        <f t="shared" si="0"/>
        <v>35</v>
      </c>
      <c r="O7" s="135">
        <f t="shared" si="0"/>
        <v>8</v>
      </c>
      <c r="P7" s="135">
        <f t="shared" si="0"/>
        <v>0</v>
      </c>
      <c r="Q7" s="135">
        <f t="shared" si="0"/>
        <v>20</v>
      </c>
      <c r="R7" s="135">
        <f t="shared" si="0"/>
        <v>10</v>
      </c>
      <c r="S7" s="135">
        <f t="shared" si="0"/>
        <v>20</v>
      </c>
      <c r="T7" s="135">
        <f t="shared" si="0"/>
        <v>0</v>
      </c>
      <c r="U7" s="135">
        <f t="shared" si="0"/>
        <v>12.83</v>
      </c>
      <c r="V7" s="135">
        <f t="shared" si="0"/>
        <v>6.59</v>
      </c>
      <c r="W7" s="135">
        <f t="shared" si="0"/>
        <v>72</v>
      </c>
      <c r="X7" s="135">
        <f t="shared" si="0"/>
        <v>0</v>
      </c>
      <c r="Y7" s="135">
        <f t="shared" si="0"/>
        <v>31.05</v>
      </c>
      <c r="Z7" s="71"/>
    </row>
    <row r="8" spans="1:26" ht="20.100000000000001" customHeight="1">
      <c r="A8" s="98"/>
      <c r="B8" s="98"/>
      <c r="C8" s="98"/>
      <c r="D8" s="138" t="s">
        <v>24</v>
      </c>
      <c r="E8" s="139">
        <f t="shared" ref="E8:E10" si="1">SUM(F8:Y8)</f>
        <v>265.98</v>
      </c>
      <c r="F8" s="139">
        <f>F9</f>
        <v>13</v>
      </c>
      <c r="G8" s="139">
        <f>G9</f>
        <v>8</v>
      </c>
      <c r="H8" s="139">
        <f t="shared" si="0"/>
        <v>0</v>
      </c>
      <c r="I8" s="139">
        <f t="shared" si="0"/>
        <v>0.51</v>
      </c>
      <c r="J8" s="139">
        <f t="shared" si="0"/>
        <v>1</v>
      </c>
      <c r="K8" s="139">
        <f t="shared" si="0"/>
        <v>13</v>
      </c>
      <c r="L8" s="139">
        <f t="shared" si="0"/>
        <v>15</v>
      </c>
      <c r="M8" s="139">
        <f t="shared" si="0"/>
        <v>0</v>
      </c>
      <c r="N8" s="139">
        <f t="shared" si="0"/>
        <v>35</v>
      </c>
      <c r="O8" s="135">
        <f t="shared" si="0"/>
        <v>8</v>
      </c>
      <c r="P8" s="135">
        <f t="shared" si="0"/>
        <v>0</v>
      </c>
      <c r="Q8" s="135">
        <f t="shared" si="0"/>
        <v>20</v>
      </c>
      <c r="R8" s="135">
        <f t="shared" si="0"/>
        <v>10</v>
      </c>
      <c r="S8" s="135">
        <f t="shared" si="0"/>
        <v>20</v>
      </c>
      <c r="T8" s="135">
        <f t="shared" si="0"/>
        <v>0</v>
      </c>
      <c r="U8" s="135">
        <f t="shared" si="0"/>
        <v>12.83</v>
      </c>
      <c r="V8" s="135">
        <f t="shared" si="0"/>
        <v>6.59</v>
      </c>
      <c r="W8" s="135">
        <f t="shared" si="0"/>
        <v>72</v>
      </c>
      <c r="X8" s="135">
        <f t="shared" si="0"/>
        <v>0</v>
      </c>
      <c r="Y8" s="135">
        <f t="shared" si="0"/>
        <v>31.05</v>
      </c>
      <c r="Z8" s="2"/>
    </row>
    <row r="9" spans="1:26" ht="20.100000000000001" customHeight="1">
      <c r="A9" s="98"/>
      <c r="B9" s="98"/>
      <c r="C9" s="98"/>
      <c r="D9" s="138" t="s">
        <v>135</v>
      </c>
      <c r="E9" s="139">
        <f t="shared" si="1"/>
        <v>265.98</v>
      </c>
      <c r="F9" s="139">
        <f>F10</f>
        <v>13</v>
      </c>
      <c r="G9" s="139">
        <f t="shared" ref="G9:Y9" si="2">G10</f>
        <v>8</v>
      </c>
      <c r="H9" s="139">
        <f t="shared" si="2"/>
        <v>0</v>
      </c>
      <c r="I9" s="139">
        <f t="shared" si="2"/>
        <v>0.51</v>
      </c>
      <c r="J9" s="139">
        <f t="shared" si="2"/>
        <v>1</v>
      </c>
      <c r="K9" s="139">
        <f t="shared" si="2"/>
        <v>13</v>
      </c>
      <c r="L9" s="139">
        <f t="shared" si="2"/>
        <v>15</v>
      </c>
      <c r="M9" s="139">
        <f t="shared" si="2"/>
        <v>0</v>
      </c>
      <c r="N9" s="139">
        <f t="shared" si="2"/>
        <v>35</v>
      </c>
      <c r="O9" s="135">
        <f t="shared" si="2"/>
        <v>8</v>
      </c>
      <c r="P9" s="135">
        <f t="shared" si="2"/>
        <v>0</v>
      </c>
      <c r="Q9" s="135">
        <f t="shared" si="2"/>
        <v>20</v>
      </c>
      <c r="R9" s="135">
        <f t="shared" si="2"/>
        <v>10</v>
      </c>
      <c r="S9" s="135">
        <f t="shared" si="2"/>
        <v>20</v>
      </c>
      <c r="T9" s="135">
        <f t="shared" si="2"/>
        <v>0</v>
      </c>
      <c r="U9" s="135">
        <f t="shared" si="2"/>
        <v>12.83</v>
      </c>
      <c r="V9" s="135">
        <f t="shared" si="2"/>
        <v>6.59</v>
      </c>
      <c r="W9" s="135">
        <f t="shared" si="2"/>
        <v>72</v>
      </c>
      <c r="X9" s="135">
        <f t="shared" si="2"/>
        <v>0</v>
      </c>
      <c r="Y9" s="135">
        <f t="shared" si="2"/>
        <v>31.05</v>
      </c>
      <c r="Z9" s="27"/>
    </row>
    <row r="10" spans="1:26" ht="20.100000000000001" customHeight="1">
      <c r="A10" s="98" t="s">
        <v>144</v>
      </c>
      <c r="B10" s="98" t="s">
        <v>43</v>
      </c>
      <c r="C10" s="98" t="s">
        <v>0</v>
      </c>
      <c r="D10" s="138" t="s">
        <v>51</v>
      </c>
      <c r="E10" s="139">
        <f t="shared" si="1"/>
        <v>265.98</v>
      </c>
      <c r="F10" s="139">
        <v>13</v>
      </c>
      <c r="G10" s="139">
        <v>8</v>
      </c>
      <c r="H10" s="139">
        <v>0</v>
      </c>
      <c r="I10" s="139">
        <v>0.51</v>
      </c>
      <c r="J10" s="139">
        <v>1</v>
      </c>
      <c r="K10" s="139">
        <v>13</v>
      </c>
      <c r="L10" s="139">
        <v>15</v>
      </c>
      <c r="M10" s="139">
        <v>0</v>
      </c>
      <c r="N10" s="139">
        <v>35</v>
      </c>
      <c r="O10" s="135">
        <v>8</v>
      </c>
      <c r="P10" s="135">
        <v>0</v>
      </c>
      <c r="Q10" s="135">
        <v>20</v>
      </c>
      <c r="R10" s="135">
        <v>10</v>
      </c>
      <c r="S10" s="135">
        <v>20</v>
      </c>
      <c r="T10" s="135">
        <v>0</v>
      </c>
      <c r="U10" s="135">
        <v>12.83</v>
      </c>
      <c r="V10" s="135">
        <v>6.59</v>
      </c>
      <c r="W10" s="135">
        <v>72</v>
      </c>
      <c r="X10" s="135">
        <v>0</v>
      </c>
      <c r="Y10" s="135">
        <v>31.05</v>
      </c>
      <c r="Z10" s="27"/>
    </row>
    <row r="11" spans="1:26" ht="20.100000000000001" customHeight="1">
      <c r="A11" s="25"/>
      <c r="B11" s="25"/>
      <c r="C11" s="25"/>
      <c r="D11" s="26"/>
      <c r="E11" s="17"/>
      <c r="F11" s="17"/>
      <c r="G11" s="25"/>
      <c r="H11" s="25"/>
      <c r="I11" s="25"/>
      <c r="J11" s="25"/>
      <c r="K11" s="25"/>
      <c r="L11" s="25"/>
      <c r="M11" s="25"/>
      <c r="N11" s="25"/>
      <c r="O11" s="7"/>
      <c r="P11" s="17"/>
      <c r="Q11" s="25"/>
      <c r="R11" s="25"/>
      <c r="S11" s="25"/>
      <c r="T11" s="17"/>
      <c r="U11" s="7"/>
      <c r="V11" s="7"/>
      <c r="W11" s="7"/>
      <c r="X11" s="7"/>
      <c r="Y11" s="25"/>
      <c r="Z11" s="27"/>
    </row>
    <row r="12" spans="1:26" ht="20.100000000000001" customHeight="1">
      <c r="A12" s="25"/>
      <c r="B12" s="25"/>
      <c r="C12" s="25"/>
      <c r="D12" s="59"/>
      <c r="E12" s="25"/>
      <c r="F12" s="17"/>
      <c r="G12" s="25"/>
      <c r="H12" s="25"/>
      <c r="I12" s="25"/>
      <c r="J12" s="25"/>
      <c r="K12" s="25"/>
      <c r="L12" s="25"/>
      <c r="M12" s="25"/>
      <c r="N12" s="25"/>
      <c r="O12" s="7"/>
      <c r="P12" s="17"/>
      <c r="Q12" s="25"/>
      <c r="R12" s="25"/>
      <c r="S12" s="25"/>
      <c r="T12" s="25"/>
      <c r="U12" s="7"/>
      <c r="V12" s="7"/>
      <c r="W12" s="7"/>
      <c r="X12" s="7"/>
      <c r="Y12" s="25"/>
      <c r="Z12" s="27"/>
    </row>
    <row r="13" spans="1:26" ht="20.100000000000001" customHeight="1">
      <c r="A13" s="25"/>
      <c r="B13" s="25"/>
      <c r="C13" s="25"/>
      <c r="D13" s="59"/>
      <c r="E13" s="25"/>
      <c r="F13" s="25"/>
      <c r="G13" s="17"/>
      <c r="H13" s="25"/>
      <c r="I13" s="25"/>
      <c r="J13" s="25"/>
      <c r="K13" s="25"/>
      <c r="L13" s="25"/>
      <c r="M13" s="25"/>
      <c r="N13" s="25"/>
      <c r="O13" s="7"/>
      <c r="P13" s="25"/>
      <c r="Q13" s="25"/>
      <c r="R13" s="25"/>
      <c r="S13" s="25"/>
      <c r="T13" s="25"/>
      <c r="U13" s="7"/>
      <c r="V13" s="7"/>
      <c r="W13" s="7"/>
      <c r="X13" s="7"/>
      <c r="Y13" s="25"/>
      <c r="Z13" s="27"/>
    </row>
    <row r="14" spans="1:26" ht="20.100000000000001" customHeight="1">
      <c r="A14" s="25"/>
      <c r="B14" s="25"/>
      <c r="C14" s="25"/>
      <c r="D14" s="26"/>
      <c r="E14" s="17"/>
      <c r="F14" s="17"/>
      <c r="G14" s="17"/>
      <c r="H14" s="17"/>
      <c r="I14" s="17"/>
      <c r="J14" s="17"/>
      <c r="K14" s="17"/>
      <c r="L14" s="17"/>
      <c r="M14" s="25"/>
      <c r="N14" s="17"/>
      <c r="O14" s="3"/>
      <c r="P14" s="17"/>
      <c r="Q14" s="17"/>
      <c r="R14" s="17"/>
      <c r="S14" s="25"/>
      <c r="T14" s="25"/>
      <c r="U14" s="3"/>
      <c r="V14" s="3"/>
      <c r="W14" s="3"/>
      <c r="X14" s="3"/>
      <c r="Y14" s="17"/>
      <c r="Z14" s="27"/>
    </row>
    <row r="15" spans="1:26" ht="20.100000000000001" customHeight="1">
      <c r="A15" s="25"/>
      <c r="B15" s="25"/>
      <c r="C15" s="25"/>
      <c r="D15" s="26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3"/>
      <c r="P15" s="17"/>
      <c r="Q15" s="17"/>
      <c r="R15" s="17"/>
      <c r="S15" s="17"/>
      <c r="T15" s="25"/>
      <c r="U15" s="3"/>
      <c r="V15" s="3"/>
      <c r="W15" s="3"/>
      <c r="X15" s="3"/>
      <c r="Y15" s="17"/>
      <c r="Z15" s="27"/>
    </row>
    <row r="16" spans="1:26" ht="20.100000000000001" customHeight="1">
      <c r="A16" s="25"/>
      <c r="B16" s="25"/>
      <c r="C16" s="25"/>
      <c r="D16" s="59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3"/>
      <c r="P16" s="17"/>
      <c r="Q16" s="17"/>
      <c r="R16" s="17"/>
      <c r="S16" s="25"/>
      <c r="T16" s="25"/>
      <c r="U16" s="3"/>
      <c r="V16" s="3"/>
      <c r="W16" s="3"/>
      <c r="X16" s="3"/>
      <c r="Y16" s="17"/>
      <c r="Z16" s="27"/>
    </row>
    <row r="17" spans="1:26" ht="20.100000000000001" customHeight="1">
      <c r="A17" s="25"/>
      <c r="B17" s="25"/>
      <c r="C17" s="25"/>
      <c r="D17" s="59"/>
      <c r="E17" s="29"/>
      <c r="F17" s="29"/>
      <c r="G17" s="29"/>
      <c r="H17" s="29"/>
      <c r="I17" s="29"/>
      <c r="J17" s="17"/>
      <c r="K17" s="17"/>
      <c r="L17" s="17"/>
      <c r="M17" s="17"/>
      <c r="N17" s="17"/>
      <c r="O17" s="3"/>
      <c r="P17" s="17"/>
      <c r="Q17" s="17"/>
      <c r="R17" s="17"/>
      <c r="S17" s="25"/>
      <c r="T17" s="17"/>
      <c r="U17" s="3"/>
      <c r="V17" s="3"/>
      <c r="W17" s="3"/>
      <c r="X17" s="3"/>
      <c r="Y17" s="17"/>
      <c r="Z17" s="27"/>
    </row>
    <row r="18" spans="1:26" ht="20.100000000000001" customHeight="1">
      <c r="A18" s="25"/>
      <c r="B18" s="25"/>
      <c r="C18" s="25"/>
      <c r="D18" s="2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3"/>
      <c r="P18" s="17"/>
      <c r="Q18" s="17"/>
      <c r="R18" s="17"/>
      <c r="S18" s="17"/>
      <c r="T18" s="17"/>
      <c r="U18" s="3"/>
      <c r="V18" s="3"/>
      <c r="W18" s="3"/>
      <c r="X18" s="3"/>
      <c r="Y18" s="17"/>
      <c r="Z18" s="27"/>
    </row>
    <row r="19" spans="1:26" ht="20.100000000000001" customHeight="1">
      <c r="A19" s="25"/>
      <c r="B19" s="25"/>
      <c r="C19" s="25"/>
      <c r="D19" s="26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3"/>
      <c r="P19" s="17"/>
      <c r="Q19" s="17"/>
      <c r="R19" s="17"/>
      <c r="S19" s="17"/>
      <c r="T19" s="17"/>
      <c r="U19" s="3"/>
      <c r="V19" s="3"/>
      <c r="W19" s="3"/>
      <c r="X19" s="3"/>
      <c r="Y19" s="17"/>
      <c r="Z19" s="27"/>
    </row>
    <row r="20" spans="1:26" ht="20.100000000000001" customHeight="1">
      <c r="A20" s="26"/>
      <c r="B20" s="26"/>
      <c r="C20" s="26"/>
      <c r="D20" s="2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3"/>
      <c r="P20" s="17"/>
      <c r="Q20" s="17"/>
      <c r="R20" s="17"/>
      <c r="S20" s="17"/>
      <c r="T20" s="17"/>
      <c r="U20" s="3"/>
      <c r="V20" s="3"/>
      <c r="W20" s="3"/>
      <c r="X20" s="3"/>
      <c r="Y20" s="17"/>
      <c r="Z20" s="27"/>
    </row>
    <row r="21" spans="1:26" ht="20.100000000000001" customHeight="1">
      <c r="A21" s="27"/>
      <c r="B21" s="27"/>
      <c r="C21" s="27"/>
      <c r="D21" s="91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3"/>
      <c r="P21" s="17"/>
      <c r="Q21" s="17"/>
      <c r="R21" s="17"/>
      <c r="S21" s="17"/>
      <c r="T21" s="17"/>
      <c r="U21" s="3"/>
      <c r="V21" s="3"/>
      <c r="W21" s="3"/>
      <c r="X21" s="3"/>
      <c r="Y21" s="17"/>
      <c r="Z21" s="27"/>
    </row>
    <row r="22" spans="1:26" ht="20.100000000000001" customHeight="1">
      <c r="A22" s="27"/>
      <c r="B22" s="27"/>
      <c r="C22" s="27"/>
      <c r="D22" s="91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3"/>
      <c r="P22" s="17"/>
      <c r="Q22" s="17"/>
      <c r="R22" s="17"/>
      <c r="S22" s="17"/>
      <c r="T22" s="17"/>
      <c r="U22" s="3"/>
      <c r="V22" s="3"/>
      <c r="W22" s="3"/>
      <c r="X22" s="3"/>
      <c r="Y22" s="17"/>
      <c r="Z22" s="27"/>
    </row>
    <row r="23" spans="1:26" ht="20.100000000000001" customHeight="1">
      <c r="A23" s="27"/>
      <c r="B23" s="27"/>
      <c r="C23" s="27"/>
      <c r="D23" s="91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3"/>
      <c r="P23" s="17"/>
      <c r="Q23" s="17"/>
      <c r="R23" s="17"/>
      <c r="S23" s="17"/>
      <c r="T23" s="17"/>
      <c r="U23" s="3"/>
      <c r="V23" s="3"/>
      <c r="W23" s="3"/>
      <c r="X23" s="3"/>
      <c r="Y23" s="17"/>
      <c r="Z23" s="27"/>
    </row>
    <row r="24" spans="1:26" ht="20.100000000000001" customHeight="1">
      <c r="A24" s="27"/>
      <c r="B24" s="27"/>
      <c r="C24" s="27"/>
      <c r="D24" s="91"/>
      <c r="E24" s="17"/>
      <c r="F24" s="25"/>
      <c r="G24" s="17"/>
      <c r="H24" s="17"/>
      <c r="I24" s="17"/>
      <c r="J24" s="17"/>
      <c r="K24" s="17"/>
      <c r="L24" s="17"/>
      <c r="M24" s="17"/>
      <c r="N24" s="17"/>
      <c r="O24" s="3"/>
      <c r="P24" s="17"/>
      <c r="Q24" s="17"/>
      <c r="R24" s="17"/>
      <c r="S24" s="17"/>
      <c r="T24" s="17"/>
      <c r="U24" s="3"/>
      <c r="V24" s="3"/>
      <c r="W24" s="3"/>
      <c r="X24" s="3"/>
      <c r="Y24" s="17"/>
      <c r="Z24" s="27"/>
    </row>
    <row r="25" spans="1:26" ht="20.100000000000001" customHeight="1">
      <c r="A25" s="27"/>
      <c r="B25" s="27"/>
      <c r="C25" s="27"/>
      <c r="D25" s="91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3"/>
      <c r="P25" s="17"/>
      <c r="Q25" s="17"/>
      <c r="R25" s="17"/>
      <c r="S25" s="17"/>
      <c r="T25" s="17"/>
      <c r="U25" s="3"/>
      <c r="V25" s="3"/>
      <c r="W25" s="3"/>
      <c r="X25" s="3"/>
      <c r="Y25" s="17"/>
      <c r="Z25" s="27"/>
    </row>
    <row r="26" spans="1:26" ht="20.100000000000001" customHeight="1">
      <c r="A26" s="27"/>
      <c r="B26" s="27"/>
      <c r="C26" s="27"/>
      <c r="D26" s="91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3"/>
      <c r="P26" s="17"/>
      <c r="Q26" s="17"/>
      <c r="R26" s="17"/>
      <c r="S26" s="17"/>
      <c r="T26" s="17"/>
      <c r="U26" s="3"/>
      <c r="V26" s="3"/>
      <c r="W26" s="3"/>
      <c r="X26" s="3"/>
      <c r="Y26" s="17"/>
      <c r="Z26" s="27"/>
    </row>
    <row r="27" spans="1:26" ht="20.100000000000001" customHeight="1">
      <c r="A27" s="27"/>
      <c r="B27" s="27"/>
      <c r="C27" s="27"/>
      <c r="D27" s="91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3"/>
      <c r="P27" s="17"/>
      <c r="Q27" s="17"/>
      <c r="R27" s="17"/>
      <c r="S27" s="17"/>
      <c r="T27" s="17"/>
      <c r="U27" s="3"/>
      <c r="V27" s="3"/>
      <c r="W27" s="3"/>
      <c r="X27" s="3"/>
      <c r="Y27" s="17"/>
      <c r="Z27" s="27"/>
    </row>
    <row r="28" spans="1:26" ht="20.100000000000001" customHeight="1">
      <c r="A28" s="27"/>
      <c r="B28" s="27"/>
      <c r="C28" s="27"/>
      <c r="D28" s="91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3"/>
      <c r="P28" s="17"/>
      <c r="Q28" s="17"/>
      <c r="R28" s="17"/>
      <c r="S28" s="17"/>
      <c r="T28" s="17"/>
      <c r="U28" s="3"/>
      <c r="V28" s="3"/>
      <c r="W28" s="3"/>
      <c r="X28" s="3"/>
      <c r="Y28" s="17"/>
      <c r="Z28" s="27"/>
    </row>
    <row r="29" spans="1:26" ht="20.100000000000001" customHeight="1">
      <c r="A29" s="2"/>
      <c r="B29" s="2"/>
      <c r="C29" s="2"/>
      <c r="D29" s="4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3"/>
      <c r="P29" s="17"/>
      <c r="Q29" s="17"/>
      <c r="R29" s="17"/>
      <c r="S29" s="17"/>
      <c r="T29" s="17"/>
      <c r="U29" s="3"/>
      <c r="V29" s="3"/>
      <c r="W29" s="3"/>
      <c r="X29" s="3"/>
      <c r="Y29" s="17"/>
      <c r="Z29" s="2"/>
    </row>
    <row r="30" spans="1:26" ht="20.100000000000001" customHeight="1">
      <c r="A30" s="2"/>
      <c r="B30" s="2"/>
      <c r="C30" s="2"/>
      <c r="D30" s="4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3"/>
      <c r="P30" s="17"/>
      <c r="Q30" s="17"/>
      <c r="R30" s="17"/>
      <c r="S30" s="17"/>
      <c r="T30" s="17"/>
      <c r="U30" s="3"/>
      <c r="V30" s="3"/>
      <c r="W30" s="3"/>
      <c r="X30" s="3"/>
      <c r="Y30" s="17"/>
      <c r="Z30" s="2"/>
    </row>
    <row r="31" spans="1:26" ht="20.100000000000001" customHeight="1">
      <c r="A31" s="2"/>
      <c r="B31" s="2"/>
      <c r="C31" s="2"/>
      <c r="D31" s="4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3"/>
      <c r="P31" s="17"/>
      <c r="Q31" s="17"/>
      <c r="R31" s="17"/>
      <c r="S31" s="17"/>
      <c r="T31" s="17"/>
      <c r="U31" s="3"/>
      <c r="V31" s="3"/>
      <c r="W31" s="3"/>
      <c r="X31" s="3"/>
      <c r="Y31" s="17"/>
      <c r="Z31" s="2"/>
    </row>
    <row r="32" spans="1:26" ht="20.100000000000001" customHeight="1">
      <c r="A32" s="2"/>
      <c r="B32" s="2"/>
      <c r="C32" s="2"/>
      <c r="D32" s="4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3"/>
      <c r="P32" s="17"/>
      <c r="Q32" s="17"/>
      <c r="R32" s="17"/>
      <c r="S32" s="17"/>
      <c r="T32" s="17"/>
      <c r="U32" s="3"/>
      <c r="V32" s="3"/>
      <c r="W32" s="3"/>
      <c r="X32" s="3"/>
      <c r="Y32" s="17"/>
      <c r="Z32" s="2"/>
    </row>
    <row r="33" spans="1:26" ht="20.100000000000001" customHeight="1">
      <c r="A33" s="2"/>
      <c r="B33" s="2"/>
      <c r="C33" s="2"/>
      <c r="D33" s="4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3"/>
      <c r="P33" s="17"/>
      <c r="Q33" s="17"/>
      <c r="R33" s="17"/>
      <c r="S33" s="17"/>
      <c r="T33" s="17"/>
      <c r="U33" s="3"/>
      <c r="V33" s="3"/>
      <c r="W33" s="3"/>
      <c r="X33" s="3"/>
      <c r="Y33" s="17"/>
      <c r="Z33" s="2"/>
    </row>
    <row r="34" spans="1:26" ht="20.100000000000001" customHeight="1">
      <c r="A34" s="2"/>
      <c r="B34" s="2"/>
      <c r="C34" s="2"/>
      <c r="D34" s="4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3"/>
      <c r="P34" s="17"/>
      <c r="Q34" s="17"/>
      <c r="R34" s="17"/>
      <c r="S34" s="17"/>
      <c r="T34" s="17"/>
      <c r="U34" s="3"/>
      <c r="V34" s="3"/>
      <c r="W34" s="3"/>
      <c r="X34" s="3"/>
      <c r="Y34" s="17"/>
      <c r="Z34" s="2"/>
    </row>
    <row r="35" spans="1:26" ht="20.100000000000001" customHeight="1">
      <c r="A35" s="2"/>
      <c r="B35" s="2"/>
      <c r="C35" s="2"/>
      <c r="D35" s="4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3"/>
      <c r="P35" s="17"/>
      <c r="Q35" s="17"/>
      <c r="R35" s="17"/>
      <c r="S35" s="17"/>
      <c r="T35" s="17"/>
      <c r="U35" s="3"/>
      <c r="V35" s="3"/>
      <c r="W35" s="3"/>
      <c r="X35" s="3"/>
      <c r="Y35" s="17"/>
      <c r="Z35" s="2"/>
    </row>
    <row r="36" spans="1:26" ht="20.100000000000001" customHeight="1">
      <c r="A36" s="2"/>
      <c r="B36" s="2"/>
      <c r="C36" s="2"/>
      <c r="D36" s="4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3"/>
      <c r="P36" s="17"/>
      <c r="Q36" s="17"/>
      <c r="R36" s="17"/>
      <c r="S36" s="17"/>
      <c r="T36" s="17"/>
      <c r="U36" s="3"/>
      <c r="V36" s="3"/>
      <c r="W36" s="3"/>
      <c r="X36" s="3"/>
      <c r="Y36" s="17"/>
      <c r="Z36" s="2"/>
    </row>
    <row r="37" spans="1:26" ht="20.100000000000001" customHeight="1">
      <c r="A37" s="2"/>
      <c r="B37" s="2"/>
      <c r="C37" s="2"/>
      <c r="D37" s="4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3"/>
      <c r="P37" s="17"/>
      <c r="Q37" s="17"/>
      <c r="R37" s="17"/>
      <c r="S37" s="17"/>
      <c r="T37" s="17"/>
      <c r="U37" s="3"/>
      <c r="V37" s="3"/>
      <c r="W37" s="3"/>
      <c r="X37" s="3"/>
      <c r="Y37" s="17"/>
      <c r="Z37" s="2"/>
    </row>
    <row r="38" spans="1:26" ht="20.100000000000001" customHeight="1">
      <c r="A38" s="2"/>
      <c r="B38" s="2"/>
      <c r="C38" s="2"/>
      <c r="D38" s="4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3"/>
      <c r="P38" s="17"/>
      <c r="Q38" s="17"/>
      <c r="R38" s="17"/>
      <c r="S38" s="17"/>
      <c r="T38" s="17"/>
      <c r="U38" s="3"/>
      <c r="V38" s="3"/>
      <c r="W38" s="3"/>
      <c r="X38" s="3"/>
      <c r="Y38" s="17"/>
      <c r="Z38" s="2"/>
    </row>
    <row r="39" spans="1:26" ht="20.100000000000001" customHeight="1">
      <c r="A39" s="2"/>
      <c r="B39" s="2"/>
      <c r="C39" s="2"/>
      <c r="D39" s="4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3"/>
      <c r="P39" s="17"/>
      <c r="Q39" s="17"/>
      <c r="R39" s="17"/>
      <c r="S39" s="17"/>
      <c r="T39" s="17"/>
      <c r="U39" s="3"/>
      <c r="V39" s="3"/>
      <c r="W39" s="3"/>
      <c r="X39" s="3"/>
      <c r="Y39" s="17"/>
      <c r="Z39" s="2"/>
    </row>
    <row r="40" spans="1:26" ht="20.100000000000001" customHeight="1">
      <c r="A40" s="2"/>
      <c r="B40" s="2"/>
      <c r="C40" s="2"/>
      <c r="D40" s="4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3"/>
      <c r="P40" s="17"/>
      <c r="Q40" s="17"/>
      <c r="R40" s="17"/>
      <c r="S40" s="17"/>
      <c r="T40" s="17"/>
      <c r="U40" s="3"/>
      <c r="V40" s="3"/>
      <c r="W40" s="3"/>
      <c r="X40" s="3"/>
      <c r="Y40" s="17"/>
      <c r="Z40" s="2"/>
    </row>
    <row r="41" spans="1:26" ht="20.100000000000001" customHeight="1">
      <c r="A41" s="2"/>
      <c r="B41" s="2"/>
      <c r="C41" s="2"/>
      <c r="D41" s="4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3"/>
      <c r="P41" s="17"/>
      <c r="Q41" s="17"/>
      <c r="R41" s="17"/>
      <c r="S41" s="17"/>
      <c r="T41" s="17"/>
      <c r="U41" s="3"/>
      <c r="V41" s="3"/>
      <c r="W41" s="3"/>
      <c r="X41" s="3"/>
      <c r="Y41" s="17"/>
      <c r="Z41" s="2"/>
    </row>
    <row r="42" spans="1:26" ht="20.100000000000001" customHeight="1">
      <c r="A42" s="2"/>
      <c r="B42" s="2"/>
      <c r="C42" s="2"/>
      <c r="D42" s="4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3"/>
      <c r="P42" s="17"/>
      <c r="Q42" s="17"/>
      <c r="R42" s="17"/>
      <c r="S42" s="17"/>
      <c r="T42" s="17"/>
      <c r="U42" s="3"/>
      <c r="V42" s="3"/>
      <c r="W42" s="3"/>
      <c r="X42" s="3"/>
      <c r="Y42" s="17"/>
      <c r="Z42" s="2"/>
    </row>
    <row r="43" spans="1:26" ht="20.100000000000001" customHeight="1">
      <c r="A43" s="2"/>
      <c r="B43" s="2"/>
      <c r="C43" s="2"/>
      <c r="D43" s="4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3"/>
      <c r="P43" s="17"/>
      <c r="Q43" s="17"/>
      <c r="R43" s="17"/>
      <c r="S43" s="17"/>
      <c r="T43" s="17"/>
      <c r="U43" s="3"/>
      <c r="V43" s="3"/>
      <c r="W43" s="3"/>
      <c r="X43" s="3"/>
      <c r="Y43" s="17"/>
      <c r="Z43" s="2"/>
    </row>
    <row r="44" spans="1:26" ht="20.100000000000001" customHeight="1">
      <c r="A44" s="2"/>
      <c r="B44" s="2"/>
      <c r="C44" s="2"/>
      <c r="D44" s="4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3"/>
      <c r="P44" s="17"/>
      <c r="Q44" s="17"/>
      <c r="R44" s="17"/>
      <c r="S44" s="17"/>
      <c r="T44" s="17"/>
      <c r="U44" s="3"/>
      <c r="V44" s="3"/>
      <c r="W44" s="3"/>
      <c r="X44" s="3"/>
      <c r="Y44" s="17"/>
      <c r="Z44" s="2"/>
    </row>
    <row r="45" spans="1:26" ht="20.100000000000001" customHeight="1">
      <c r="A45" s="2"/>
      <c r="B45" s="2"/>
      <c r="C45" s="2"/>
      <c r="D45" s="4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3"/>
      <c r="P45" s="17"/>
      <c r="Q45" s="17"/>
      <c r="R45" s="17"/>
      <c r="S45" s="17"/>
      <c r="T45" s="17"/>
      <c r="U45" s="3"/>
      <c r="V45" s="3"/>
      <c r="W45" s="3"/>
      <c r="X45" s="3"/>
      <c r="Y45" s="17"/>
      <c r="Z45" s="2"/>
    </row>
    <row r="46" spans="1:26" ht="20.100000000000001" customHeight="1">
      <c r="A46" s="2"/>
      <c r="B46" s="2"/>
      <c r="C46" s="2"/>
      <c r="D46" s="4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3"/>
      <c r="P46" s="17"/>
      <c r="Q46" s="17"/>
      <c r="R46" s="17"/>
      <c r="S46" s="17"/>
      <c r="T46" s="17"/>
      <c r="U46" s="3"/>
      <c r="V46" s="3"/>
      <c r="W46" s="3"/>
      <c r="X46" s="3"/>
      <c r="Y46" s="17"/>
      <c r="Z46" s="2"/>
    </row>
    <row r="47" spans="1:26" ht="20.100000000000001" customHeight="1">
      <c r="A47" s="2"/>
      <c r="B47" s="2"/>
      <c r="C47" s="2"/>
      <c r="D47" s="4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3"/>
      <c r="P47" s="17"/>
      <c r="Q47" s="17"/>
      <c r="R47" s="17"/>
      <c r="S47" s="17"/>
      <c r="T47" s="17"/>
      <c r="U47" s="3"/>
      <c r="V47" s="3"/>
      <c r="W47" s="3"/>
      <c r="X47" s="3"/>
      <c r="Y47" s="17"/>
      <c r="Z47" s="2"/>
    </row>
    <row r="48" spans="1:26" ht="20.100000000000001" customHeight="1">
      <c r="A48" s="2"/>
      <c r="B48" s="2"/>
      <c r="C48" s="2"/>
      <c r="D48" s="4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3"/>
      <c r="P48" s="17"/>
      <c r="Q48" s="17"/>
      <c r="R48" s="17"/>
      <c r="S48" s="17"/>
      <c r="T48" s="17"/>
      <c r="U48" s="3"/>
      <c r="V48" s="3"/>
      <c r="W48" s="3"/>
      <c r="X48" s="3"/>
      <c r="Y48" s="17"/>
      <c r="Z48" s="2"/>
    </row>
    <row r="49" spans="1:26" ht="20.100000000000001" customHeight="1">
      <c r="A49" s="2"/>
      <c r="B49" s="2"/>
      <c r="C49" s="2"/>
      <c r="D49" s="4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3"/>
      <c r="P49" s="17"/>
      <c r="Q49" s="17"/>
      <c r="R49" s="17"/>
      <c r="S49" s="17"/>
      <c r="T49" s="17"/>
      <c r="U49" s="3"/>
      <c r="V49" s="3"/>
      <c r="W49" s="3"/>
      <c r="X49" s="3"/>
      <c r="Y49" s="17"/>
      <c r="Z49" s="2"/>
    </row>
    <row r="50" spans="1:26" ht="20.100000000000001" customHeight="1">
      <c r="A50" s="2"/>
      <c r="B50" s="2"/>
      <c r="C50" s="2"/>
      <c r="D50" s="4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3"/>
      <c r="P50" s="17"/>
      <c r="Q50" s="17"/>
      <c r="R50" s="17"/>
      <c r="S50" s="17"/>
      <c r="T50" s="17"/>
      <c r="U50" s="3"/>
      <c r="V50" s="3"/>
      <c r="W50" s="3"/>
      <c r="X50" s="3"/>
      <c r="Y50" s="17"/>
      <c r="Z50" s="2"/>
    </row>
    <row r="51" spans="1:26" ht="20.100000000000001" customHeight="1">
      <c r="A51" s="2"/>
      <c r="B51" s="2"/>
      <c r="C51" s="2"/>
      <c r="D51" s="4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3"/>
      <c r="P51" s="17"/>
      <c r="Q51" s="17"/>
      <c r="R51" s="17"/>
      <c r="S51" s="17"/>
      <c r="T51" s="17"/>
      <c r="U51" s="3"/>
      <c r="V51" s="3"/>
      <c r="W51" s="3"/>
      <c r="X51" s="3"/>
      <c r="Y51" s="17"/>
      <c r="Z51" s="2"/>
    </row>
    <row r="52" spans="1:26" ht="20.100000000000001" customHeight="1">
      <c r="A52" s="2"/>
      <c r="B52" s="2"/>
      <c r="C52" s="2"/>
      <c r="D52" s="4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3"/>
      <c r="P52" s="17"/>
      <c r="Q52" s="17"/>
      <c r="R52" s="17"/>
      <c r="S52" s="17"/>
      <c r="T52" s="17"/>
      <c r="U52" s="3"/>
      <c r="V52" s="3"/>
      <c r="W52" s="3"/>
      <c r="X52" s="3"/>
      <c r="Y52" s="17"/>
      <c r="Z52" s="2"/>
    </row>
  </sheetData>
  <mergeCells count="22">
    <mergeCell ref="Y4:Y6"/>
    <mergeCell ref="P4:P6"/>
    <mergeCell ref="Q4:Q6"/>
    <mergeCell ref="R4:R6"/>
    <mergeCell ref="S4:S6"/>
    <mergeCell ref="D5:D6"/>
    <mergeCell ref="E4:E6"/>
    <mergeCell ref="F4:F6"/>
    <mergeCell ref="G4:G6"/>
    <mergeCell ref="H4:H6"/>
    <mergeCell ref="I4:I6"/>
    <mergeCell ref="W4:W6"/>
    <mergeCell ref="T4:T6"/>
    <mergeCell ref="O4:O6"/>
    <mergeCell ref="X4:X6"/>
    <mergeCell ref="M4:M6"/>
    <mergeCell ref="N4:N6"/>
    <mergeCell ref="U4:U6"/>
    <mergeCell ref="J4:J6"/>
    <mergeCell ref="K4:K6"/>
    <mergeCell ref="L4:L6"/>
    <mergeCell ref="V4:V6"/>
  </mergeCells>
  <phoneticPr fontId="2" type="noConversion"/>
  <printOptions horizontalCentered="1"/>
  <pageMargins left="0.59055118110236215" right="0.59055118110236215" top="0.59055118110236215" bottom="0.59055118110236215" header="0" footer="0"/>
  <pageSetup paperSize="9" scale="69" fitToHeight="100" orientation="landscape" r:id="rId1"/>
  <headerFooter alignWithMargins="0">
    <oddFooter>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3"/>
  <sheetViews>
    <sheetView showGridLines="0" showZeros="0" workbookViewId="0">
      <selection activeCell="D9" sqref="D9"/>
    </sheetView>
  </sheetViews>
  <sheetFormatPr defaultColWidth="9.1640625" defaultRowHeight="12.75" customHeight="1"/>
  <cols>
    <col min="1" max="1" width="5" customWidth="1"/>
    <col min="2" max="3" width="3.6640625" customWidth="1"/>
    <col min="4" max="4" width="44.6640625" customWidth="1"/>
    <col min="5" max="5" width="11.33203125" customWidth="1"/>
    <col min="6" max="8" width="8.83203125" customWidth="1"/>
    <col min="9" max="10" width="9" customWidth="1"/>
    <col min="11" max="19" width="8.83203125" customWidth="1"/>
    <col min="20" max="20" width="8.6640625" customWidth="1"/>
  </cols>
  <sheetData>
    <row r="1" spans="1:20" ht="20.100000000000001" customHeight="1">
      <c r="A1" s="32"/>
      <c r="B1" s="32"/>
      <c r="C1" s="32"/>
      <c r="D1" s="45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4" t="s">
        <v>6</v>
      </c>
      <c r="T1" s="2"/>
    </row>
    <row r="2" spans="1:20" ht="25.5" customHeight="1">
      <c r="A2" s="85" t="s">
        <v>15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2"/>
    </row>
    <row r="3" spans="1:20" ht="20.100000000000001" customHeight="1">
      <c r="A3" s="87" t="s">
        <v>129</v>
      </c>
      <c r="B3" s="87"/>
      <c r="C3" s="87"/>
      <c r="D3" s="87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33" t="s">
        <v>83</v>
      </c>
      <c r="T3" s="2"/>
    </row>
    <row r="4" spans="1:20" ht="20.100000000000001" customHeight="1">
      <c r="A4" s="120" t="s">
        <v>36</v>
      </c>
      <c r="B4" s="120"/>
      <c r="C4" s="120"/>
      <c r="D4" s="128"/>
      <c r="E4" s="194" t="s">
        <v>34</v>
      </c>
      <c r="F4" s="203" t="s">
        <v>7</v>
      </c>
      <c r="G4" s="203" t="s">
        <v>149</v>
      </c>
      <c r="H4" s="194" t="s">
        <v>112</v>
      </c>
      <c r="I4" s="194" t="s">
        <v>103</v>
      </c>
      <c r="J4" s="194" t="s">
        <v>3</v>
      </c>
      <c r="K4" s="194" t="s">
        <v>28</v>
      </c>
      <c r="L4" s="194" t="s">
        <v>134</v>
      </c>
      <c r="M4" s="194" t="s">
        <v>8</v>
      </c>
      <c r="N4" s="194" t="s">
        <v>107</v>
      </c>
      <c r="O4" s="194" t="s">
        <v>53</v>
      </c>
      <c r="P4" s="194" t="s">
        <v>10</v>
      </c>
      <c r="Q4" s="194" t="s">
        <v>58</v>
      </c>
      <c r="R4" s="194" t="s">
        <v>78</v>
      </c>
      <c r="S4" s="204" t="s">
        <v>93</v>
      </c>
      <c r="T4" s="2"/>
    </row>
    <row r="5" spans="1:20" ht="20.100000000000001" customHeight="1">
      <c r="A5" s="107" t="s">
        <v>150</v>
      </c>
      <c r="B5" s="106"/>
      <c r="C5" s="127"/>
      <c r="D5" s="194" t="s">
        <v>49</v>
      </c>
      <c r="E5" s="194"/>
      <c r="F5" s="203"/>
      <c r="G5" s="203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204"/>
      <c r="T5" s="2"/>
    </row>
    <row r="6" spans="1:20" ht="33.75" customHeight="1">
      <c r="A6" s="54" t="s">
        <v>67</v>
      </c>
      <c r="B6" s="54" t="s">
        <v>110</v>
      </c>
      <c r="C6" s="125" t="s">
        <v>109</v>
      </c>
      <c r="D6" s="194"/>
      <c r="E6" s="194"/>
      <c r="F6" s="203"/>
      <c r="G6" s="203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204"/>
      <c r="T6" s="2"/>
    </row>
    <row r="7" spans="1:20" ht="20.100000000000001" customHeight="1">
      <c r="A7" s="98"/>
      <c r="B7" s="98"/>
      <c r="C7" s="98"/>
      <c r="D7" s="138" t="s">
        <v>34</v>
      </c>
      <c r="E7" s="139">
        <f>SUM(F7:S7)</f>
        <v>102.64</v>
      </c>
      <c r="F7" s="139">
        <v>0</v>
      </c>
      <c r="G7" s="139">
        <v>0</v>
      </c>
      <c r="H7" s="139">
        <v>0</v>
      </c>
      <c r="I7" s="139">
        <v>0</v>
      </c>
      <c r="J7" s="136">
        <v>0</v>
      </c>
      <c r="K7" s="141">
        <v>0</v>
      </c>
      <c r="L7" s="139">
        <v>0</v>
      </c>
      <c r="M7" s="139">
        <v>0</v>
      </c>
      <c r="N7" s="139">
        <f>N8</f>
        <v>0.09</v>
      </c>
      <c r="O7" s="139">
        <v>0</v>
      </c>
      <c r="P7" s="139">
        <f>P11</f>
        <v>81.55</v>
      </c>
      <c r="Q7" s="139">
        <v>0</v>
      </c>
      <c r="R7" s="136">
        <f>R11</f>
        <v>21</v>
      </c>
      <c r="S7" s="140">
        <v>0</v>
      </c>
      <c r="T7" s="71"/>
    </row>
    <row r="8" spans="1:20" ht="20.100000000000001" customHeight="1">
      <c r="A8" s="98"/>
      <c r="B8" s="98"/>
      <c r="C8" s="98"/>
      <c r="D8" s="149" t="s">
        <v>158</v>
      </c>
      <c r="E8" s="139">
        <f t="shared" ref="E8:E14" si="0">SUM(F8:S8)</f>
        <v>0.09</v>
      </c>
      <c r="F8" s="139"/>
      <c r="G8" s="139"/>
      <c r="H8" s="139"/>
      <c r="I8" s="139"/>
      <c r="J8" s="136"/>
      <c r="K8" s="141"/>
      <c r="L8" s="139"/>
      <c r="M8" s="139"/>
      <c r="N8" s="139">
        <f>N9</f>
        <v>0.09</v>
      </c>
      <c r="O8" s="139"/>
      <c r="P8" s="139"/>
      <c r="Q8" s="139"/>
      <c r="R8" s="136"/>
      <c r="S8" s="140"/>
      <c r="T8" s="71"/>
    </row>
    <row r="9" spans="1:20" ht="20.100000000000001" customHeight="1">
      <c r="A9" s="98"/>
      <c r="B9" s="98"/>
      <c r="C9" s="98"/>
      <c r="D9" s="149" t="s">
        <v>159</v>
      </c>
      <c r="E9" s="139">
        <f t="shared" si="0"/>
        <v>0.09</v>
      </c>
      <c r="F9" s="139"/>
      <c r="G9" s="139"/>
      <c r="H9" s="139"/>
      <c r="I9" s="139"/>
      <c r="J9" s="136"/>
      <c r="K9" s="141"/>
      <c r="L9" s="139"/>
      <c r="M9" s="139"/>
      <c r="N9" s="139">
        <f>N10</f>
        <v>0.09</v>
      </c>
      <c r="O9" s="139"/>
      <c r="P9" s="139"/>
      <c r="Q9" s="139"/>
      <c r="R9" s="136"/>
      <c r="S9" s="140"/>
      <c r="T9" s="71"/>
    </row>
    <row r="10" spans="1:20" ht="20.100000000000001" customHeight="1">
      <c r="A10" s="147" t="s">
        <v>161</v>
      </c>
      <c r="B10" s="147" t="s">
        <v>155</v>
      </c>
      <c r="C10" s="147" t="s">
        <v>162</v>
      </c>
      <c r="D10" s="149" t="s">
        <v>160</v>
      </c>
      <c r="E10" s="139">
        <f t="shared" si="0"/>
        <v>0.09</v>
      </c>
      <c r="F10" s="139"/>
      <c r="G10" s="139"/>
      <c r="H10" s="139"/>
      <c r="I10" s="139"/>
      <c r="J10" s="136"/>
      <c r="K10" s="141"/>
      <c r="L10" s="139"/>
      <c r="M10" s="139"/>
      <c r="N10" s="139">
        <v>0.09</v>
      </c>
      <c r="O10" s="139"/>
      <c r="P10" s="139"/>
      <c r="Q10" s="139"/>
      <c r="R10" s="136"/>
      <c r="S10" s="140"/>
      <c r="T10" s="71"/>
    </row>
    <row r="11" spans="1:20" ht="20.100000000000001" customHeight="1">
      <c r="A11" s="98"/>
      <c r="B11" s="98"/>
      <c r="C11" s="98"/>
      <c r="D11" s="138" t="s">
        <v>128</v>
      </c>
      <c r="E11" s="139">
        <f t="shared" si="0"/>
        <v>102.55</v>
      </c>
      <c r="F11" s="139">
        <v>0</v>
      </c>
      <c r="G11" s="139">
        <v>0</v>
      </c>
      <c r="H11" s="139">
        <v>0</v>
      </c>
      <c r="I11" s="139">
        <v>0</v>
      </c>
      <c r="J11" s="136">
        <v>0</v>
      </c>
      <c r="K11" s="141">
        <v>0</v>
      </c>
      <c r="L11" s="139">
        <v>0</v>
      </c>
      <c r="M11" s="139">
        <v>0</v>
      </c>
      <c r="N11" s="139">
        <v>0</v>
      </c>
      <c r="O11" s="139">
        <v>0</v>
      </c>
      <c r="P11" s="139">
        <f>P12</f>
        <v>81.55</v>
      </c>
      <c r="Q11" s="139">
        <v>0</v>
      </c>
      <c r="R11" s="136">
        <f>R14</f>
        <v>21</v>
      </c>
      <c r="S11" s="140">
        <v>0</v>
      </c>
      <c r="T11" s="2"/>
    </row>
    <row r="12" spans="1:20" ht="20.100000000000001" customHeight="1">
      <c r="A12" s="98"/>
      <c r="B12" s="98"/>
      <c r="C12" s="98"/>
      <c r="D12" s="138" t="s">
        <v>23</v>
      </c>
      <c r="E12" s="139">
        <f t="shared" si="0"/>
        <v>102.55</v>
      </c>
      <c r="F12" s="139">
        <v>0</v>
      </c>
      <c r="G12" s="139">
        <v>0</v>
      </c>
      <c r="H12" s="139">
        <v>0</v>
      </c>
      <c r="I12" s="139">
        <v>0</v>
      </c>
      <c r="J12" s="136">
        <v>0</v>
      </c>
      <c r="K12" s="141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f>P13</f>
        <v>81.55</v>
      </c>
      <c r="Q12" s="139">
        <v>0</v>
      </c>
      <c r="R12" s="136">
        <f>R14</f>
        <v>21</v>
      </c>
      <c r="S12" s="140">
        <v>0</v>
      </c>
      <c r="T12" s="27"/>
    </row>
    <row r="13" spans="1:20" ht="20.100000000000001" customHeight="1">
      <c r="A13" s="98" t="s">
        <v>59</v>
      </c>
      <c r="B13" s="98" t="s">
        <v>86</v>
      </c>
      <c r="C13" s="98" t="s">
        <v>122</v>
      </c>
      <c r="D13" s="138" t="s">
        <v>152</v>
      </c>
      <c r="E13" s="139">
        <f t="shared" si="0"/>
        <v>81.55</v>
      </c>
      <c r="F13" s="139">
        <v>0</v>
      </c>
      <c r="G13" s="139">
        <v>0</v>
      </c>
      <c r="H13" s="139">
        <v>0</v>
      </c>
      <c r="I13" s="139">
        <v>0</v>
      </c>
      <c r="J13" s="136">
        <v>0</v>
      </c>
      <c r="K13" s="141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81.55</v>
      </c>
      <c r="Q13" s="139">
        <v>0</v>
      </c>
      <c r="R13" s="136">
        <v>0</v>
      </c>
      <c r="S13" s="140">
        <v>0</v>
      </c>
      <c r="T13" s="27"/>
    </row>
    <row r="14" spans="1:20" ht="20.100000000000001" customHeight="1">
      <c r="A14" s="147" t="s">
        <v>154</v>
      </c>
      <c r="B14" s="147" t="s">
        <v>153</v>
      </c>
      <c r="C14" s="147" t="s">
        <v>155</v>
      </c>
      <c r="D14" s="150" t="s">
        <v>156</v>
      </c>
      <c r="E14" s="139">
        <f t="shared" si="0"/>
        <v>21</v>
      </c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3">
        <v>21</v>
      </c>
      <c r="S14" s="152"/>
      <c r="T14" s="27"/>
    </row>
    <row r="15" spans="1:20" ht="20.100000000000001" customHeight="1">
      <c r="A15" s="18"/>
      <c r="B15" s="18"/>
      <c r="C15" s="18"/>
      <c r="D15" s="67"/>
      <c r="E15" s="18"/>
      <c r="F15" s="18"/>
      <c r="G15" s="18"/>
      <c r="H15" s="18"/>
      <c r="I15" s="18"/>
      <c r="J15" s="6"/>
      <c r="K15" s="18"/>
      <c r="L15" s="18"/>
      <c r="M15" s="18"/>
      <c r="N15" s="18"/>
      <c r="O15" s="18"/>
      <c r="P15" s="18"/>
      <c r="Q15" s="18"/>
      <c r="R15" s="18"/>
      <c r="S15" s="27"/>
      <c r="T15" s="27"/>
    </row>
    <row r="16" spans="1:20" ht="20.100000000000001" customHeight="1">
      <c r="A16" s="18"/>
      <c r="B16" s="18"/>
      <c r="C16" s="18"/>
      <c r="D16" s="67"/>
      <c r="E16" s="18"/>
      <c r="F16" s="18"/>
      <c r="G16" s="18"/>
      <c r="H16" s="18"/>
      <c r="I16" s="18"/>
      <c r="J16" s="6"/>
      <c r="K16" s="18"/>
      <c r="L16" s="18"/>
      <c r="M16" s="18"/>
      <c r="N16" s="18"/>
      <c r="O16" s="18"/>
      <c r="P16" s="18"/>
      <c r="Q16" s="18"/>
      <c r="R16" s="18"/>
      <c r="S16" s="27"/>
      <c r="T16" s="27"/>
    </row>
    <row r="17" spans="1:20" ht="20.100000000000001" customHeight="1">
      <c r="A17" s="18"/>
      <c r="B17" s="18"/>
      <c r="C17" s="18"/>
      <c r="D17" s="30"/>
      <c r="E17" s="18"/>
      <c r="F17" s="18"/>
      <c r="G17" s="18"/>
      <c r="H17" s="18"/>
      <c r="I17" s="18"/>
      <c r="J17" s="6"/>
      <c r="K17" s="18"/>
      <c r="L17" s="18"/>
      <c r="M17" s="18"/>
      <c r="N17" s="18"/>
      <c r="O17" s="18"/>
      <c r="P17" s="18"/>
      <c r="Q17" s="18"/>
      <c r="R17" s="18"/>
      <c r="S17" s="27"/>
      <c r="T17" s="27"/>
    </row>
    <row r="18" spans="1:20" ht="20.100000000000001" customHeight="1">
      <c r="A18" s="18"/>
      <c r="B18" s="18"/>
      <c r="C18" s="18"/>
      <c r="D18" s="30"/>
      <c r="E18" s="18"/>
      <c r="F18" s="18"/>
      <c r="G18" s="18"/>
      <c r="H18" s="18"/>
      <c r="I18" s="18"/>
      <c r="J18" s="6"/>
      <c r="K18" s="18"/>
      <c r="L18" s="18"/>
      <c r="M18" s="18"/>
      <c r="N18" s="18"/>
      <c r="O18" s="18"/>
      <c r="P18" s="18"/>
      <c r="Q18" s="18"/>
      <c r="R18" s="18"/>
      <c r="S18" s="27"/>
      <c r="T18" s="27"/>
    </row>
    <row r="19" spans="1:20" ht="20.100000000000001" customHeight="1">
      <c r="A19" s="18"/>
      <c r="B19" s="18"/>
      <c r="C19" s="18"/>
      <c r="D19" s="67"/>
      <c r="E19" s="18"/>
      <c r="F19" s="18"/>
      <c r="G19" s="18"/>
      <c r="H19" s="18"/>
      <c r="I19" s="18"/>
      <c r="J19" s="6"/>
      <c r="K19" s="18"/>
      <c r="L19" s="18"/>
      <c r="M19" s="18"/>
      <c r="N19" s="18"/>
      <c r="O19" s="18"/>
      <c r="P19" s="18"/>
      <c r="Q19" s="18"/>
      <c r="R19" s="18"/>
      <c r="S19" s="27"/>
      <c r="T19" s="27"/>
    </row>
    <row r="20" spans="1:20" ht="20.100000000000001" customHeight="1">
      <c r="A20" s="18"/>
      <c r="B20" s="18"/>
      <c r="C20" s="18"/>
      <c r="D20" s="67"/>
      <c r="E20" s="18"/>
      <c r="F20" s="18"/>
      <c r="G20" s="18"/>
      <c r="H20" s="18"/>
      <c r="I20" s="18"/>
      <c r="J20" s="6"/>
      <c r="K20" s="18"/>
      <c r="L20" s="18"/>
      <c r="M20" s="18"/>
      <c r="N20" s="18"/>
      <c r="O20" s="18"/>
      <c r="P20" s="18"/>
      <c r="Q20" s="18"/>
      <c r="R20" s="18"/>
      <c r="S20" s="27"/>
      <c r="T20" s="27"/>
    </row>
    <row r="21" spans="1:20" ht="20.100000000000001" customHeight="1">
      <c r="A21" s="18"/>
      <c r="B21" s="18"/>
      <c r="C21" s="18"/>
      <c r="D21" s="31"/>
      <c r="E21" s="18"/>
      <c r="F21" s="18"/>
      <c r="G21" s="18"/>
      <c r="H21" s="18"/>
      <c r="I21" s="18"/>
      <c r="J21" s="6"/>
      <c r="K21" s="18"/>
      <c r="L21" s="18"/>
      <c r="M21" s="18"/>
      <c r="N21" s="18"/>
      <c r="O21" s="18"/>
      <c r="P21" s="18"/>
      <c r="Q21" s="18"/>
      <c r="R21" s="18"/>
      <c r="S21" s="27"/>
      <c r="T21" s="27"/>
    </row>
    <row r="22" spans="1:20" ht="20.100000000000001" customHeight="1">
      <c r="A22" s="18"/>
      <c r="B22" s="18"/>
      <c r="C22" s="18"/>
      <c r="D22" s="30"/>
      <c r="E22" s="18"/>
      <c r="F22" s="18"/>
      <c r="G22" s="18"/>
      <c r="H22" s="18"/>
      <c r="I22" s="18"/>
      <c r="J22" s="6"/>
      <c r="K22" s="18"/>
      <c r="L22" s="18"/>
      <c r="M22" s="18"/>
      <c r="N22" s="18"/>
      <c r="O22" s="18"/>
      <c r="P22" s="18"/>
      <c r="Q22" s="18"/>
      <c r="R22" s="18"/>
      <c r="S22" s="27"/>
      <c r="T22" s="27"/>
    </row>
    <row r="23" spans="1:20" ht="20.100000000000001" customHeight="1">
      <c r="A23" s="30"/>
      <c r="B23" s="30"/>
      <c r="C23" s="30"/>
      <c r="D23" s="30"/>
      <c r="E23" s="18"/>
      <c r="F23" s="18"/>
      <c r="G23" s="18"/>
      <c r="H23" s="18"/>
      <c r="I23" s="18"/>
      <c r="J23" s="6"/>
      <c r="K23" s="18"/>
      <c r="L23" s="18"/>
      <c r="M23" s="18"/>
      <c r="N23" s="18"/>
      <c r="O23" s="18"/>
      <c r="P23" s="18"/>
      <c r="Q23" s="18"/>
      <c r="R23" s="18"/>
      <c r="S23" s="27"/>
      <c r="T23" s="27"/>
    </row>
    <row r="24" spans="1:20" ht="20.100000000000001" customHeight="1">
      <c r="A24" s="27"/>
      <c r="B24" s="27"/>
      <c r="C24" s="27"/>
      <c r="D24" s="91"/>
      <c r="E24" s="27"/>
      <c r="F24" s="27"/>
      <c r="G24" s="27"/>
      <c r="H24" s="27"/>
      <c r="I24" s="27"/>
      <c r="J24" s="2"/>
      <c r="K24" s="27"/>
      <c r="L24" s="27"/>
      <c r="M24" s="27"/>
      <c r="N24" s="27"/>
      <c r="O24" s="27"/>
      <c r="P24" s="27"/>
      <c r="Q24" s="27"/>
      <c r="R24" s="27"/>
      <c r="S24" s="27"/>
      <c r="T24" s="27"/>
    </row>
    <row r="25" spans="1:20" ht="20.100000000000001" customHeight="1">
      <c r="A25" s="27"/>
      <c r="B25" s="27"/>
      <c r="C25" s="27"/>
      <c r="D25" s="91"/>
      <c r="E25" s="27"/>
      <c r="F25" s="27"/>
      <c r="G25" s="27"/>
      <c r="H25" s="27"/>
      <c r="I25" s="27"/>
      <c r="J25" s="2"/>
      <c r="K25" s="27"/>
      <c r="L25" s="27"/>
      <c r="M25" s="27"/>
      <c r="N25" s="27"/>
      <c r="O25" s="27"/>
      <c r="P25" s="27"/>
      <c r="Q25" s="27"/>
      <c r="R25" s="27"/>
      <c r="S25" s="27"/>
      <c r="T25" s="27"/>
    </row>
    <row r="26" spans="1:20" ht="20.100000000000001" customHeight="1">
      <c r="A26" s="27"/>
      <c r="B26" s="27"/>
      <c r="C26" s="27"/>
      <c r="D26" s="91"/>
      <c r="E26" s="27"/>
      <c r="F26" s="27"/>
      <c r="G26" s="27"/>
      <c r="H26" s="27"/>
      <c r="I26" s="27"/>
      <c r="J26" s="2"/>
      <c r="K26" s="27"/>
      <c r="L26" s="27"/>
      <c r="M26" s="27"/>
      <c r="N26" s="27"/>
      <c r="O26" s="27"/>
      <c r="P26" s="27"/>
      <c r="Q26" s="27"/>
      <c r="R26" s="27"/>
      <c r="S26" s="27"/>
      <c r="T26" s="27"/>
    </row>
    <row r="27" spans="1:20" ht="20.100000000000001" customHeight="1">
      <c r="A27" s="27"/>
      <c r="B27" s="27"/>
      <c r="C27" s="27"/>
      <c r="D27" s="91"/>
      <c r="E27" s="27"/>
      <c r="F27" s="27"/>
      <c r="G27" s="27"/>
      <c r="H27" s="27"/>
      <c r="I27" s="27"/>
      <c r="J27" s="2"/>
      <c r="K27" s="27"/>
      <c r="L27" s="27"/>
      <c r="M27" s="27"/>
      <c r="N27" s="27"/>
      <c r="O27" s="27"/>
      <c r="P27" s="27"/>
      <c r="Q27" s="27"/>
      <c r="R27" s="27"/>
      <c r="S27" s="27"/>
      <c r="T27" s="27"/>
    </row>
    <row r="28" spans="1:20" ht="20.100000000000001" customHeight="1">
      <c r="A28" s="27"/>
      <c r="B28" s="27"/>
      <c r="C28" s="27"/>
      <c r="D28" s="91"/>
      <c r="E28" s="27"/>
      <c r="F28" s="27"/>
      <c r="G28" s="27"/>
      <c r="H28" s="27"/>
      <c r="I28" s="27"/>
      <c r="J28" s="2"/>
      <c r="K28" s="27"/>
      <c r="L28" s="27"/>
      <c r="M28" s="27"/>
      <c r="N28" s="27"/>
      <c r="O28" s="27"/>
      <c r="P28" s="27"/>
      <c r="Q28" s="27"/>
      <c r="R28" s="27"/>
      <c r="S28" s="27"/>
      <c r="T28" s="27"/>
    </row>
    <row r="29" spans="1:20" ht="20.100000000000001" customHeight="1">
      <c r="A29" s="27"/>
      <c r="B29" s="27"/>
      <c r="C29" s="27"/>
      <c r="D29" s="91"/>
      <c r="E29" s="27"/>
      <c r="F29" s="27"/>
      <c r="G29" s="27"/>
      <c r="H29" s="27"/>
      <c r="I29" s="27"/>
      <c r="J29" s="2"/>
      <c r="K29" s="27"/>
      <c r="L29" s="27"/>
      <c r="M29" s="27"/>
      <c r="N29" s="27"/>
      <c r="O29" s="27"/>
      <c r="P29" s="27"/>
      <c r="Q29" s="27"/>
      <c r="R29" s="27"/>
      <c r="S29" s="27"/>
      <c r="T29" s="27"/>
    </row>
    <row r="30" spans="1:20" ht="20.100000000000001" customHeight="1">
      <c r="A30" s="27"/>
      <c r="B30" s="27"/>
      <c r="C30" s="27"/>
      <c r="D30" s="91"/>
      <c r="E30" s="27"/>
      <c r="F30" s="27"/>
      <c r="G30" s="27"/>
      <c r="H30" s="27"/>
      <c r="I30" s="27"/>
      <c r="J30" s="2"/>
      <c r="K30" s="27"/>
      <c r="L30" s="27"/>
      <c r="M30" s="27"/>
      <c r="N30" s="27"/>
      <c r="O30" s="27"/>
      <c r="P30" s="27"/>
      <c r="Q30" s="27"/>
      <c r="R30" s="27"/>
      <c r="S30" s="27"/>
      <c r="T30" s="27"/>
    </row>
    <row r="31" spans="1:20" ht="20.100000000000001" customHeight="1">
      <c r="A31" s="27"/>
      <c r="B31" s="27"/>
      <c r="C31" s="27"/>
      <c r="D31" s="91"/>
      <c r="E31" s="27"/>
      <c r="F31" s="27"/>
      <c r="G31" s="27"/>
      <c r="H31" s="27"/>
      <c r="I31" s="27"/>
      <c r="J31" s="2"/>
      <c r="K31" s="27"/>
      <c r="L31" s="27"/>
      <c r="M31" s="27"/>
      <c r="N31" s="27"/>
      <c r="O31" s="27"/>
      <c r="P31" s="27"/>
      <c r="Q31" s="27"/>
      <c r="R31" s="27"/>
      <c r="S31" s="27"/>
      <c r="T31" s="27"/>
    </row>
    <row r="32" spans="1:20" ht="20.100000000000001" customHeight="1">
      <c r="A32" s="27"/>
      <c r="B32" s="27"/>
      <c r="C32" s="27"/>
      <c r="D32" s="91"/>
      <c r="E32" s="27"/>
      <c r="F32" s="27"/>
      <c r="G32" s="27"/>
      <c r="H32" s="27"/>
      <c r="I32" s="27"/>
      <c r="J32" s="2"/>
      <c r="K32" s="27"/>
      <c r="L32" s="27"/>
      <c r="M32" s="27"/>
      <c r="N32" s="27"/>
      <c r="O32" s="27"/>
      <c r="P32" s="27"/>
      <c r="Q32" s="27"/>
      <c r="R32" s="27"/>
      <c r="S32" s="27"/>
      <c r="T32" s="27"/>
    </row>
    <row r="33" spans="1:20" ht="20.100000000000001" customHeight="1">
      <c r="A33" s="27"/>
      <c r="B33" s="27"/>
      <c r="C33" s="27"/>
      <c r="D33" s="91"/>
      <c r="E33" s="27"/>
      <c r="F33" s="27"/>
      <c r="G33" s="27"/>
      <c r="H33" s="27"/>
      <c r="I33" s="27"/>
      <c r="J33" s="2"/>
      <c r="K33" s="27"/>
      <c r="L33" s="27"/>
      <c r="M33" s="27"/>
      <c r="N33" s="27"/>
      <c r="O33" s="27"/>
      <c r="P33" s="27"/>
      <c r="Q33" s="27"/>
      <c r="R33" s="27"/>
      <c r="S33" s="27"/>
      <c r="T33" s="27"/>
    </row>
  </sheetData>
  <mergeCells count="16">
    <mergeCell ref="S4:S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H4:H6"/>
    <mergeCell ref="D5:D6"/>
    <mergeCell ref="E4:E6"/>
    <mergeCell ref="F4:F6"/>
  </mergeCells>
  <phoneticPr fontId="2" type="noConversion"/>
  <printOptions horizontalCentered="1"/>
  <pageMargins left="0.59055118110236215" right="0.59055118110236215" top="0.59055118110236215" bottom="0.59055118110236215" header="0" footer="0"/>
  <pageSetup paperSize="9" scale="85" fitToHeight="100" orientation="landscape" r:id="rId1"/>
  <headerFooter alignWithMargins="0">
    <oddFooter>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I49"/>
  <sheetViews>
    <sheetView showGridLines="0" showZeros="0" workbookViewId="0">
      <selection activeCell="E8" sqref="E8"/>
    </sheetView>
  </sheetViews>
  <sheetFormatPr defaultColWidth="9.1640625" defaultRowHeight="12.75" customHeight="1"/>
  <cols>
    <col min="1" max="3" width="5.6640625" customWidth="1"/>
    <col min="4" max="4" width="17" customWidth="1"/>
    <col min="5" max="5" width="92.33203125" customWidth="1"/>
    <col min="6" max="6" width="25" customWidth="1"/>
    <col min="7" max="243" width="10.6640625" customWidth="1"/>
  </cols>
  <sheetData>
    <row r="1" spans="1:243" ht="20.100000000000001" customHeight="1">
      <c r="A1" s="41"/>
      <c r="B1" s="35"/>
      <c r="C1" s="35"/>
      <c r="D1" s="35"/>
      <c r="E1" s="35"/>
      <c r="F1" s="36" t="s">
        <v>50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</row>
    <row r="2" spans="1:243" ht="20.100000000000001" customHeight="1">
      <c r="A2" s="208" t="s">
        <v>229</v>
      </c>
      <c r="B2" s="208"/>
      <c r="C2" s="208"/>
      <c r="D2" s="208"/>
      <c r="E2" s="208"/>
      <c r="F2" s="20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</row>
    <row r="3" spans="1:243" ht="20.100000000000001" customHeight="1">
      <c r="A3" s="87" t="s">
        <v>129</v>
      </c>
      <c r="B3" s="87"/>
      <c r="C3" s="87"/>
      <c r="D3" s="87"/>
      <c r="E3" s="87"/>
      <c r="F3" s="33" t="s">
        <v>83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</row>
    <row r="4" spans="1:243" ht="20.100000000000001" customHeight="1">
      <c r="A4" s="107" t="s">
        <v>36</v>
      </c>
      <c r="B4" s="107"/>
      <c r="C4" s="107"/>
      <c r="D4" s="123"/>
      <c r="E4" s="126"/>
      <c r="F4" s="206" t="s">
        <v>131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</row>
    <row r="5" spans="1:243" ht="20.100000000000001" customHeight="1">
      <c r="A5" s="111" t="s">
        <v>150</v>
      </c>
      <c r="B5" s="108"/>
      <c r="C5" s="124"/>
      <c r="D5" s="205" t="s">
        <v>71</v>
      </c>
      <c r="E5" s="194" t="s">
        <v>26</v>
      </c>
      <c r="F5" s="20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</row>
    <row r="6" spans="1:243" ht="20.100000000000001" customHeight="1">
      <c r="A6" s="44" t="s">
        <v>67</v>
      </c>
      <c r="B6" s="54" t="s">
        <v>110</v>
      </c>
      <c r="C6" s="125" t="s">
        <v>109</v>
      </c>
      <c r="D6" s="205"/>
      <c r="E6" s="194"/>
      <c r="F6" s="207"/>
      <c r="G6" s="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</row>
    <row r="7" spans="1:243" ht="20.100000000000001" customHeight="1">
      <c r="A7" s="142"/>
      <c r="B7" s="142"/>
      <c r="C7" s="142"/>
      <c r="D7" s="138"/>
      <c r="E7" s="138" t="s">
        <v>34</v>
      </c>
      <c r="F7" s="135">
        <f>F9</f>
        <v>851.84</v>
      </c>
      <c r="G7" s="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</row>
    <row r="8" spans="1:243" ht="20.100000000000001" customHeight="1">
      <c r="A8" s="142"/>
      <c r="B8" s="142"/>
      <c r="C8" s="142"/>
      <c r="D8" s="138"/>
      <c r="E8" s="138" t="s">
        <v>48</v>
      </c>
      <c r="F8" s="135">
        <f>F9</f>
        <v>851.84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</row>
    <row r="9" spans="1:243" ht="20.100000000000001" customHeight="1">
      <c r="A9" s="142"/>
      <c r="B9" s="142"/>
      <c r="C9" s="142"/>
      <c r="D9" s="138" t="s">
        <v>68</v>
      </c>
      <c r="E9" s="138" t="s">
        <v>95</v>
      </c>
      <c r="F9" s="135">
        <f>F10</f>
        <v>851.84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</row>
    <row r="10" spans="1:243" ht="20.100000000000001" customHeight="1">
      <c r="A10" s="142"/>
      <c r="B10" s="142"/>
      <c r="C10" s="142"/>
      <c r="D10" s="138"/>
      <c r="E10" s="138" t="s">
        <v>51</v>
      </c>
      <c r="F10" s="135">
        <f>SUM(F11:F26)</f>
        <v>851.84</v>
      </c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</row>
    <row r="11" spans="1:243" ht="20.100000000000001" customHeight="1">
      <c r="A11" s="142" t="s">
        <v>144</v>
      </c>
      <c r="B11" s="142" t="s">
        <v>43</v>
      </c>
      <c r="C11" s="142" t="s">
        <v>0</v>
      </c>
      <c r="D11" s="138" t="s">
        <v>41</v>
      </c>
      <c r="E11" s="138" t="s">
        <v>30</v>
      </c>
      <c r="F11" s="135">
        <v>50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</row>
    <row r="12" spans="1:243" ht="20.100000000000001" customHeight="1">
      <c r="A12" s="142" t="s">
        <v>144</v>
      </c>
      <c r="B12" s="142" t="s">
        <v>43</v>
      </c>
      <c r="C12" s="142" t="s">
        <v>0</v>
      </c>
      <c r="D12" s="138" t="s">
        <v>41</v>
      </c>
      <c r="E12" s="138" t="s">
        <v>140</v>
      </c>
      <c r="F12" s="135">
        <v>40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</row>
    <row r="13" spans="1:243" ht="20.100000000000001" customHeight="1">
      <c r="A13" s="142" t="s">
        <v>144</v>
      </c>
      <c r="B13" s="142" t="s">
        <v>43</v>
      </c>
      <c r="C13" s="142" t="s">
        <v>0</v>
      </c>
      <c r="D13" s="138" t="s">
        <v>41</v>
      </c>
      <c r="E13" s="138" t="s">
        <v>12</v>
      </c>
      <c r="F13" s="135">
        <v>190.2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</row>
    <row r="14" spans="1:243" ht="20.100000000000001" customHeight="1">
      <c r="A14" s="142" t="s">
        <v>144</v>
      </c>
      <c r="B14" s="142" t="s">
        <v>43</v>
      </c>
      <c r="C14" s="142" t="s">
        <v>0</v>
      </c>
      <c r="D14" s="138" t="s">
        <v>41</v>
      </c>
      <c r="E14" s="138" t="s">
        <v>143</v>
      </c>
      <c r="F14" s="135">
        <v>38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</row>
    <row r="15" spans="1:243" ht="20.100000000000001" customHeight="1">
      <c r="A15" s="142" t="s">
        <v>144</v>
      </c>
      <c r="B15" s="142" t="s">
        <v>43</v>
      </c>
      <c r="C15" s="142" t="s">
        <v>0</v>
      </c>
      <c r="D15" s="138" t="s">
        <v>41</v>
      </c>
      <c r="E15" s="149" t="s">
        <v>163</v>
      </c>
      <c r="F15" s="135">
        <v>200</v>
      </c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</row>
    <row r="16" spans="1:243" ht="20.100000000000001" customHeight="1">
      <c r="A16" s="142" t="s">
        <v>144</v>
      </c>
      <c r="B16" s="142" t="s">
        <v>43</v>
      </c>
      <c r="C16" s="142" t="s">
        <v>0</v>
      </c>
      <c r="D16" s="138" t="s">
        <v>41</v>
      </c>
      <c r="E16" s="138" t="s">
        <v>88</v>
      </c>
      <c r="F16" s="135">
        <v>20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</row>
    <row r="17" spans="1:243" ht="20.100000000000001" customHeight="1">
      <c r="A17" s="142" t="s">
        <v>144</v>
      </c>
      <c r="B17" s="142" t="s">
        <v>43</v>
      </c>
      <c r="C17" s="142" t="s">
        <v>0</v>
      </c>
      <c r="D17" s="138" t="s">
        <v>41</v>
      </c>
      <c r="E17" s="138" t="s">
        <v>62</v>
      </c>
      <c r="F17" s="135">
        <v>99.21</v>
      </c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</row>
    <row r="18" spans="1:243" ht="20.100000000000001" customHeight="1">
      <c r="A18" s="142" t="s">
        <v>144</v>
      </c>
      <c r="B18" s="142" t="s">
        <v>43</v>
      </c>
      <c r="C18" s="142" t="s">
        <v>0</v>
      </c>
      <c r="D18" s="138" t="s">
        <v>41</v>
      </c>
      <c r="E18" s="138" t="s">
        <v>31</v>
      </c>
      <c r="F18" s="135">
        <v>42</v>
      </c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</row>
    <row r="19" spans="1:243" ht="20.100000000000001" customHeight="1">
      <c r="A19" s="142" t="s">
        <v>144</v>
      </c>
      <c r="B19" s="142" t="s">
        <v>43</v>
      </c>
      <c r="C19" s="142" t="s">
        <v>0</v>
      </c>
      <c r="D19" s="138" t="s">
        <v>41</v>
      </c>
      <c r="E19" s="138" t="s">
        <v>132</v>
      </c>
      <c r="F19" s="135">
        <v>50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</row>
    <row r="20" spans="1:243" ht="20.100000000000001" customHeight="1">
      <c r="A20" s="142" t="s">
        <v>144</v>
      </c>
      <c r="B20" s="142" t="s">
        <v>43</v>
      </c>
      <c r="C20" s="142" t="s">
        <v>0</v>
      </c>
      <c r="D20" s="138" t="s">
        <v>41</v>
      </c>
      <c r="E20" s="138" t="s">
        <v>138</v>
      </c>
      <c r="F20" s="135">
        <v>19</v>
      </c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</row>
    <row r="21" spans="1:243" ht="20.100000000000001" customHeight="1">
      <c r="A21" s="142" t="s">
        <v>144</v>
      </c>
      <c r="B21" s="142" t="s">
        <v>43</v>
      </c>
      <c r="C21" s="142" t="s">
        <v>0</v>
      </c>
      <c r="D21" s="138" t="s">
        <v>41</v>
      </c>
      <c r="E21" s="138" t="s">
        <v>102</v>
      </c>
      <c r="F21" s="135">
        <v>13.43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</row>
    <row r="22" spans="1:243" ht="20.100000000000001" customHeight="1">
      <c r="A22" s="142" t="s">
        <v>144</v>
      </c>
      <c r="B22" s="142" t="s">
        <v>43</v>
      </c>
      <c r="C22" s="142" t="s">
        <v>0</v>
      </c>
      <c r="D22" s="138" t="s">
        <v>41</v>
      </c>
      <c r="E22" s="138" t="s">
        <v>37</v>
      </c>
      <c r="F22" s="135">
        <v>5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</row>
    <row r="23" spans="1:243" ht="20.100000000000001" customHeight="1">
      <c r="A23" s="142" t="s">
        <v>144</v>
      </c>
      <c r="B23" s="142" t="s">
        <v>43</v>
      </c>
      <c r="C23" s="142" t="s">
        <v>0</v>
      </c>
      <c r="D23" s="138" t="s">
        <v>41</v>
      </c>
      <c r="E23" s="138" t="s">
        <v>92</v>
      </c>
      <c r="F23" s="135">
        <v>20</v>
      </c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</row>
    <row r="24" spans="1:243" ht="20.100000000000001" customHeight="1">
      <c r="A24" s="142" t="s">
        <v>144</v>
      </c>
      <c r="B24" s="142" t="s">
        <v>43</v>
      </c>
      <c r="C24" s="142" t="s">
        <v>0</v>
      </c>
      <c r="D24" s="138" t="s">
        <v>41</v>
      </c>
      <c r="E24" s="138" t="s">
        <v>14</v>
      </c>
      <c r="F24" s="135">
        <v>45</v>
      </c>
      <c r="G24" s="48"/>
      <c r="H24" s="57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</row>
    <row r="25" spans="1:243" ht="20.100000000000001" customHeight="1">
      <c r="A25" s="142" t="s">
        <v>144</v>
      </c>
      <c r="B25" s="142" t="s">
        <v>43</v>
      </c>
      <c r="C25" s="142" t="s">
        <v>0</v>
      </c>
      <c r="D25" s="138" t="s">
        <v>41</v>
      </c>
      <c r="E25" s="138" t="s">
        <v>56</v>
      </c>
      <c r="F25" s="135">
        <v>16</v>
      </c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</row>
    <row r="26" spans="1:243" ht="20.100000000000001" customHeight="1">
      <c r="A26" s="142" t="s">
        <v>144</v>
      </c>
      <c r="B26" s="142" t="s">
        <v>43</v>
      </c>
      <c r="C26" s="142" t="s">
        <v>0</v>
      </c>
      <c r="D26" s="138" t="s">
        <v>41</v>
      </c>
      <c r="E26" s="154" t="s">
        <v>164</v>
      </c>
      <c r="F26" s="155">
        <v>4</v>
      </c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</row>
    <row r="27" spans="1:243" ht="20.100000000000001" customHeight="1">
      <c r="A27" s="48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</row>
    <row r="28" spans="1:243" ht="20.100000000000001" customHeight="1">
      <c r="A28" s="48"/>
      <c r="B28" s="48"/>
      <c r="C28" s="48"/>
      <c r="D28" s="49"/>
      <c r="E28" s="49"/>
      <c r="F28" s="49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</row>
    <row r="29" spans="1:243" ht="20.100000000000001" customHeight="1">
      <c r="A29" s="48"/>
      <c r="B29" s="48"/>
      <c r="C29" s="48"/>
      <c r="D29" s="48"/>
      <c r="E29" s="48"/>
      <c r="F29" s="49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</row>
    <row r="30" spans="1:243" ht="20.100000000000001" customHeight="1">
      <c r="A30" s="48"/>
      <c r="B30" s="48"/>
      <c r="C30" s="48"/>
      <c r="D30" s="49"/>
      <c r="E30" s="49"/>
      <c r="F30" s="49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</row>
    <row r="31" spans="1:243" ht="20.100000000000001" customHeight="1">
      <c r="A31" s="48"/>
      <c r="B31" s="48"/>
      <c r="C31" s="48"/>
      <c r="D31" s="49"/>
      <c r="E31" s="49"/>
      <c r="F31" s="49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</row>
    <row r="32" spans="1:243" ht="20.100000000000001" customHeight="1">
      <c r="A32" s="48"/>
      <c r="B32" s="48"/>
      <c r="C32" s="48"/>
      <c r="D32" s="48"/>
      <c r="E32" s="48"/>
      <c r="F32" s="49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</row>
    <row r="33" spans="1:243" ht="20.100000000000001" customHeight="1">
      <c r="A33" s="48"/>
      <c r="B33" s="48"/>
      <c r="C33" s="48"/>
      <c r="D33" s="48"/>
      <c r="E33" s="50"/>
      <c r="F33" s="49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</row>
    <row r="34" spans="1:243" ht="20.100000000000001" customHeight="1">
      <c r="A34" s="48"/>
      <c r="B34" s="48"/>
      <c r="C34" s="48"/>
      <c r="D34" s="48"/>
      <c r="E34" s="50"/>
      <c r="F34" s="49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</row>
    <row r="35" spans="1:243" ht="20.100000000000001" customHeight="1">
      <c r="A35" s="48"/>
      <c r="B35" s="48"/>
      <c r="C35" s="48"/>
      <c r="D35" s="48"/>
      <c r="E35" s="48"/>
      <c r="F35" s="49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</row>
    <row r="36" spans="1:243" ht="20.100000000000001" customHeight="1">
      <c r="A36" s="48"/>
      <c r="B36" s="48"/>
      <c r="C36" s="48"/>
      <c r="D36" s="48"/>
      <c r="E36" s="51"/>
      <c r="F36" s="49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</row>
    <row r="37" spans="1:243" ht="20.100000000000001" customHeight="1">
      <c r="A37" s="3"/>
      <c r="B37" s="3"/>
      <c r="C37" s="3"/>
      <c r="D37" s="3"/>
      <c r="E37" s="47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</row>
    <row r="38" spans="1:243" ht="20.100000000000001" customHeight="1">
      <c r="A38" s="46"/>
      <c r="B38" s="46"/>
      <c r="C38" s="46"/>
      <c r="D38" s="46"/>
      <c r="E38" s="46"/>
      <c r="F38" s="16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</row>
    <row r="39" spans="1:243" ht="20.100000000000001" customHeight="1">
      <c r="A39" s="3"/>
      <c r="B39" s="3"/>
      <c r="C39" s="3"/>
      <c r="D39" s="3"/>
      <c r="E39" s="3"/>
      <c r="F39" s="16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</row>
    <row r="40" spans="1:243" ht="20.100000000000001" customHeight="1">
      <c r="A40" s="17"/>
      <c r="B40" s="17"/>
      <c r="C40" s="17"/>
      <c r="D40" s="17"/>
      <c r="E40" s="17"/>
      <c r="F40" s="16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</row>
    <row r="41" spans="1:243" ht="20.100000000000001" customHeight="1">
      <c r="A41" s="17"/>
      <c r="B41" s="17"/>
      <c r="C41" s="17"/>
      <c r="D41" s="17"/>
      <c r="E41" s="17"/>
      <c r="F41" s="16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</row>
    <row r="42" spans="1:243" ht="20.100000000000001" customHeight="1">
      <c r="A42" s="17"/>
      <c r="B42" s="17"/>
      <c r="C42" s="17"/>
      <c r="D42" s="17"/>
      <c r="E42" s="17"/>
      <c r="F42" s="16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</row>
    <row r="43" spans="1:243" ht="20.100000000000001" customHeight="1">
      <c r="A43" s="17"/>
      <c r="B43" s="17"/>
      <c r="C43" s="17"/>
      <c r="D43" s="17"/>
      <c r="E43" s="17"/>
      <c r="F43" s="16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</row>
    <row r="44" spans="1:243" ht="20.100000000000001" customHeight="1">
      <c r="A44" s="17"/>
      <c r="B44" s="17"/>
      <c r="C44" s="17"/>
      <c r="D44" s="17"/>
      <c r="E44" s="17"/>
      <c r="F44" s="16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</row>
    <row r="45" spans="1:243" ht="20.100000000000001" customHeight="1">
      <c r="A45" s="17"/>
      <c r="B45" s="17"/>
      <c r="C45" s="17"/>
      <c r="D45" s="17"/>
      <c r="E45" s="17"/>
      <c r="F45" s="16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</row>
    <row r="46" spans="1:243" ht="20.100000000000001" customHeight="1">
      <c r="A46" s="17"/>
      <c r="B46" s="17"/>
      <c r="C46" s="17"/>
      <c r="D46" s="17"/>
      <c r="E46" s="17"/>
      <c r="F46" s="16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</row>
    <row r="47" spans="1:243" ht="20.100000000000001" customHeight="1">
      <c r="A47" s="17"/>
      <c r="B47" s="17"/>
      <c r="C47" s="17"/>
      <c r="D47" s="17"/>
      <c r="E47" s="17"/>
      <c r="F47" s="16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</row>
    <row r="48" spans="1:243" ht="20.100000000000001" customHeight="1">
      <c r="A48" s="17"/>
      <c r="B48" s="17"/>
      <c r="C48" s="17"/>
      <c r="D48" s="17"/>
      <c r="E48" s="17"/>
      <c r="F48" s="16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</row>
    <row r="49" spans="1:243" ht="20.100000000000001" customHeight="1">
      <c r="A49" s="17"/>
      <c r="B49" s="17"/>
      <c r="C49" s="17"/>
      <c r="D49" s="17"/>
      <c r="E49" s="17"/>
      <c r="F49" s="16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</row>
  </sheetData>
  <mergeCells count="4">
    <mergeCell ref="D5:D6"/>
    <mergeCell ref="E5:E6"/>
    <mergeCell ref="F4:F6"/>
    <mergeCell ref="A2:F2"/>
  </mergeCells>
  <phoneticPr fontId="2" type="noConversion"/>
  <printOptions horizontalCentered="1"/>
  <pageMargins left="0.59055118110236227" right="0.59055118110236227" top="0.59055118110236227" bottom="0.59055118110236227" header="0" footer="0"/>
  <pageSetup paperSize="9" scale="95" fitToHeight="1000" orientation="landscape" r:id="rId1"/>
  <headerFooter alignWithMargins="0">
    <oddFooter>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workbookViewId="0">
      <selection activeCell="C8" sqref="C8"/>
    </sheetView>
  </sheetViews>
  <sheetFormatPr defaultColWidth="9.1640625" defaultRowHeight="12.75" customHeight="1"/>
  <cols>
    <col min="1" max="1" width="15.5" customWidth="1"/>
    <col min="2" max="2" width="38.83203125" customWidth="1"/>
    <col min="3" max="8" width="18" customWidth="1"/>
    <col min="9" max="9" width="8.6640625" customWidth="1"/>
  </cols>
  <sheetData>
    <row r="1" spans="1:9" ht="20.100000000000001" customHeight="1">
      <c r="A1" s="32"/>
      <c r="B1" s="32"/>
      <c r="C1" s="32"/>
      <c r="D1" s="32"/>
      <c r="E1" s="45"/>
      <c r="F1" s="32"/>
      <c r="G1" s="32"/>
      <c r="H1" s="34" t="s">
        <v>136</v>
      </c>
      <c r="I1" s="2"/>
    </row>
    <row r="2" spans="1:9" ht="25.5" customHeight="1">
      <c r="A2" s="85" t="s">
        <v>35</v>
      </c>
      <c r="B2" s="62"/>
      <c r="C2" s="62"/>
      <c r="D2" s="62"/>
      <c r="E2" s="62"/>
      <c r="F2" s="62"/>
      <c r="G2" s="62"/>
      <c r="H2" s="62"/>
      <c r="I2" s="2"/>
    </row>
    <row r="3" spans="1:9" ht="20.100000000000001" customHeight="1">
      <c r="A3" s="90" t="s">
        <v>129</v>
      </c>
      <c r="B3" s="43"/>
      <c r="C3" s="43"/>
      <c r="D3" s="43"/>
      <c r="E3" s="43"/>
      <c r="F3" s="43"/>
      <c r="G3" s="43"/>
      <c r="H3" s="33" t="s">
        <v>83</v>
      </c>
      <c r="I3" s="2"/>
    </row>
    <row r="4" spans="1:9" ht="20.100000000000001" customHeight="1">
      <c r="A4" s="194" t="s">
        <v>80</v>
      </c>
      <c r="B4" s="201" t="s">
        <v>118</v>
      </c>
      <c r="C4" s="63" t="s">
        <v>101</v>
      </c>
      <c r="D4" s="63"/>
      <c r="E4" s="63"/>
      <c r="F4" s="63"/>
      <c r="G4" s="63"/>
      <c r="H4" s="63"/>
      <c r="I4" s="2"/>
    </row>
    <row r="5" spans="1:9" ht="20.100000000000001" customHeight="1">
      <c r="A5" s="194"/>
      <c r="B5" s="194"/>
      <c r="C5" s="209" t="s">
        <v>34</v>
      </c>
      <c r="D5" s="194" t="s">
        <v>19</v>
      </c>
      <c r="E5" s="64" t="s">
        <v>39</v>
      </c>
      <c r="F5" s="65"/>
      <c r="G5" s="65"/>
      <c r="H5" s="204" t="s">
        <v>79</v>
      </c>
      <c r="I5" s="2"/>
    </row>
    <row r="6" spans="1:9" ht="33.75" customHeight="1">
      <c r="A6" s="200"/>
      <c r="B6" s="200"/>
      <c r="C6" s="209"/>
      <c r="D6" s="201"/>
      <c r="E6" s="92" t="s">
        <v>91</v>
      </c>
      <c r="F6" s="93" t="s">
        <v>32</v>
      </c>
      <c r="G6" s="94" t="s">
        <v>126</v>
      </c>
      <c r="H6" s="204"/>
      <c r="I6" s="2"/>
    </row>
    <row r="7" spans="1:9" ht="20.100000000000001" customHeight="1">
      <c r="A7" s="98" t="s">
        <v>46</v>
      </c>
      <c r="B7" s="142" t="s">
        <v>129</v>
      </c>
      <c r="C7" s="141">
        <f>D7+E7+H7</f>
        <v>22.43</v>
      </c>
      <c r="D7" s="139">
        <v>4</v>
      </c>
      <c r="E7" s="133">
        <f>F7+G7</f>
        <v>13.43</v>
      </c>
      <c r="F7" s="133">
        <v>0</v>
      </c>
      <c r="G7" s="133">
        <v>13.43</v>
      </c>
      <c r="H7" s="136">
        <v>5</v>
      </c>
      <c r="I7" s="71"/>
    </row>
    <row r="8" spans="1:9" ht="20.100000000000001" customHeight="1">
      <c r="A8" s="6"/>
      <c r="B8" s="6"/>
      <c r="C8" s="6"/>
      <c r="D8" s="6"/>
      <c r="E8" s="73"/>
      <c r="F8" s="6"/>
      <c r="G8" s="6"/>
      <c r="H8" s="2"/>
      <c r="I8" s="2"/>
    </row>
    <row r="9" spans="1:9" ht="20.100000000000001" customHeight="1">
      <c r="A9" s="18"/>
      <c r="B9" s="18"/>
      <c r="C9" s="18"/>
      <c r="D9" s="18"/>
      <c r="E9" s="67"/>
      <c r="F9" s="68"/>
      <c r="G9" s="68"/>
      <c r="H9" s="2"/>
      <c r="I9" s="27"/>
    </row>
    <row r="10" spans="1:9" ht="20.100000000000001" customHeight="1">
      <c r="A10" s="18"/>
      <c r="B10" s="18"/>
      <c r="C10" s="18"/>
      <c r="D10" s="18"/>
      <c r="E10" s="30"/>
      <c r="F10" s="18"/>
      <c r="G10" s="18"/>
      <c r="H10" s="27"/>
      <c r="I10" s="27"/>
    </row>
    <row r="11" spans="1:9" ht="20.100000000000001" customHeight="1">
      <c r="A11" s="18"/>
      <c r="B11" s="18"/>
      <c r="C11" s="18"/>
      <c r="D11" s="18"/>
      <c r="E11" s="30"/>
      <c r="F11" s="18"/>
      <c r="G11" s="18"/>
      <c r="H11" s="27"/>
      <c r="I11" s="27"/>
    </row>
    <row r="12" spans="1:9" ht="20.100000000000001" customHeight="1">
      <c r="A12" s="18"/>
      <c r="B12" s="18"/>
      <c r="C12" s="18"/>
      <c r="D12" s="18"/>
      <c r="E12" s="67"/>
      <c r="F12" s="18"/>
      <c r="G12" s="18"/>
      <c r="H12" s="27"/>
      <c r="I12" s="27"/>
    </row>
    <row r="13" spans="1:9" ht="20.100000000000001" customHeight="1">
      <c r="A13" s="18"/>
      <c r="B13" s="18"/>
      <c r="C13" s="18"/>
      <c r="D13" s="18"/>
      <c r="E13" s="67"/>
      <c r="F13" s="18"/>
      <c r="G13" s="18"/>
      <c r="H13" s="27"/>
      <c r="I13" s="27"/>
    </row>
    <row r="14" spans="1:9" ht="20.100000000000001" customHeight="1">
      <c r="A14" s="18"/>
      <c r="B14" s="18"/>
      <c r="C14" s="18"/>
      <c r="D14" s="18"/>
      <c r="E14" s="30"/>
      <c r="F14" s="18"/>
      <c r="G14" s="18"/>
      <c r="H14" s="27"/>
      <c r="I14" s="27"/>
    </row>
    <row r="15" spans="1:9" ht="20.100000000000001" customHeight="1">
      <c r="A15" s="18"/>
      <c r="B15" s="18"/>
      <c r="C15" s="18"/>
      <c r="D15" s="18"/>
      <c r="E15" s="30"/>
      <c r="F15" s="18"/>
      <c r="G15" s="18"/>
      <c r="H15" s="27"/>
      <c r="I15" s="27"/>
    </row>
    <row r="16" spans="1:9" ht="20.100000000000001" customHeight="1">
      <c r="A16" s="18"/>
      <c r="B16" s="18"/>
      <c r="C16" s="18"/>
      <c r="D16" s="18"/>
      <c r="E16" s="67"/>
      <c r="F16" s="18"/>
      <c r="G16" s="18"/>
      <c r="H16" s="27"/>
      <c r="I16" s="27"/>
    </row>
    <row r="17" spans="1:9" ht="20.100000000000001" customHeight="1">
      <c r="A17" s="18"/>
      <c r="B17" s="18"/>
      <c r="C17" s="18"/>
      <c r="D17" s="18"/>
      <c r="E17" s="67"/>
      <c r="F17" s="18"/>
      <c r="G17" s="18"/>
      <c r="H17" s="27"/>
      <c r="I17" s="27"/>
    </row>
    <row r="18" spans="1:9" ht="20.100000000000001" customHeight="1">
      <c r="A18" s="18"/>
      <c r="B18" s="18"/>
      <c r="C18" s="18"/>
      <c r="D18" s="18"/>
      <c r="E18" s="31"/>
      <c r="F18" s="18"/>
      <c r="G18" s="18"/>
      <c r="H18" s="27"/>
      <c r="I18" s="27"/>
    </row>
    <row r="19" spans="1:9" ht="20.100000000000001" customHeight="1">
      <c r="A19" s="18"/>
      <c r="B19" s="18"/>
      <c r="C19" s="18"/>
      <c r="D19" s="18"/>
      <c r="E19" s="30"/>
      <c r="F19" s="18"/>
      <c r="G19" s="18"/>
      <c r="H19" s="27"/>
      <c r="I19" s="27"/>
    </row>
    <row r="20" spans="1:9" ht="20.100000000000001" customHeight="1">
      <c r="A20" s="30"/>
      <c r="B20" s="30"/>
      <c r="C20" s="30"/>
      <c r="D20" s="30"/>
      <c r="E20" s="30"/>
      <c r="F20" s="18"/>
      <c r="G20" s="18"/>
      <c r="H20" s="27"/>
      <c r="I20" s="27"/>
    </row>
    <row r="21" spans="1:9" ht="20.100000000000001" customHeight="1">
      <c r="A21" s="27"/>
      <c r="B21" s="27"/>
      <c r="C21" s="27"/>
      <c r="D21" s="27"/>
      <c r="E21" s="91"/>
      <c r="F21" s="27"/>
      <c r="G21" s="27"/>
      <c r="H21" s="27"/>
      <c r="I21" s="27"/>
    </row>
    <row r="22" spans="1:9" ht="20.100000000000001" customHeight="1">
      <c r="A22" s="27"/>
      <c r="B22" s="27"/>
      <c r="C22" s="27"/>
      <c r="D22" s="27"/>
      <c r="E22" s="91"/>
      <c r="F22" s="27"/>
      <c r="G22" s="27"/>
      <c r="H22" s="27"/>
      <c r="I22" s="27"/>
    </row>
    <row r="23" spans="1:9" ht="20.100000000000001" customHeight="1">
      <c r="A23" s="27"/>
      <c r="B23" s="27"/>
      <c r="C23" s="27"/>
      <c r="D23" s="27"/>
      <c r="E23" s="91"/>
      <c r="F23" s="27"/>
      <c r="G23" s="27"/>
      <c r="H23" s="27"/>
      <c r="I23" s="27"/>
    </row>
    <row r="24" spans="1:9" ht="20.100000000000001" customHeight="1">
      <c r="A24" s="27"/>
      <c r="B24" s="27"/>
      <c r="C24" s="27"/>
      <c r="D24" s="27"/>
      <c r="E24" s="91"/>
      <c r="F24" s="27"/>
      <c r="G24" s="27"/>
      <c r="H24" s="27"/>
      <c r="I24" s="27"/>
    </row>
    <row r="25" spans="1:9" ht="20.100000000000001" customHeight="1">
      <c r="A25" s="27"/>
      <c r="B25" s="27"/>
      <c r="C25" s="27"/>
      <c r="D25" s="27"/>
      <c r="E25" s="91"/>
      <c r="F25" s="27"/>
      <c r="G25" s="27"/>
      <c r="H25" s="27"/>
      <c r="I25" s="27"/>
    </row>
    <row r="26" spans="1:9" ht="20.100000000000001" customHeight="1">
      <c r="A26" s="27"/>
      <c r="B26" s="27"/>
      <c r="C26" s="27"/>
      <c r="D26" s="27"/>
      <c r="E26" s="91"/>
      <c r="F26" s="27"/>
      <c r="G26" s="27"/>
      <c r="H26" s="27"/>
      <c r="I26" s="27"/>
    </row>
    <row r="27" spans="1:9" ht="20.100000000000001" customHeight="1">
      <c r="A27" s="27"/>
      <c r="B27" s="27"/>
      <c r="C27" s="27"/>
      <c r="D27" s="27"/>
      <c r="E27" s="91"/>
      <c r="F27" s="27"/>
      <c r="G27" s="27"/>
      <c r="H27" s="27"/>
      <c r="I27" s="27"/>
    </row>
    <row r="28" spans="1:9" ht="20.100000000000001" customHeight="1">
      <c r="A28" s="27"/>
      <c r="B28" s="27"/>
      <c r="C28" s="27"/>
      <c r="D28" s="27"/>
      <c r="E28" s="91"/>
      <c r="F28" s="27"/>
      <c r="G28" s="27"/>
      <c r="H28" s="27"/>
      <c r="I28" s="27"/>
    </row>
    <row r="29" spans="1:9" ht="20.100000000000001" customHeight="1">
      <c r="A29" s="27"/>
      <c r="B29" s="27"/>
      <c r="C29" s="27"/>
      <c r="D29" s="27"/>
      <c r="E29" s="91"/>
      <c r="F29" s="27"/>
      <c r="G29" s="27"/>
      <c r="H29" s="27"/>
      <c r="I29" s="27"/>
    </row>
    <row r="30" spans="1:9" ht="20.100000000000001" customHeight="1">
      <c r="A30" s="27"/>
      <c r="B30" s="27"/>
      <c r="C30" s="27"/>
      <c r="D30" s="27"/>
      <c r="E30" s="91"/>
      <c r="F30" s="27"/>
      <c r="G30" s="27"/>
      <c r="H30" s="27"/>
      <c r="I30" s="27"/>
    </row>
  </sheetData>
  <mergeCells count="5">
    <mergeCell ref="H5:H6"/>
    <mergeCell ref="A4:A6"/>
    <mergeCell ref="B4:B6"/>
    <mergeCell ref="C5:C6"/>
    <mergeCell ref="D5:D6"/>
  </mergeCells>
  <phoneticPr fontId="2" type="noConversion"/>
  <printOptions horizontalCentered="1"/>
  <pageMargins left="0.59055118110236215" right="0.59055118110236215" top="0.59055118110236215" bottom="0.59055118110236215" header="0" footer="0"/>
  <pageSetup paperSize="9" fitToHeight="100" orientation="landscape" r:id="rId1"/>
  <headerFooter alignWithMargins="0">
    <oddFooter>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</vt:lpstr>
      <vt:lpstr>1-1</vt:lpstr>
      <vt:lpstr>1-2</vt:lpstr>
      <vt:lpstr>2</vt:lpstr>
      <vt:lpstr>2-1</vt:lpstr>
      <vt:lpstr>2-2</vt:lpstr>
      <vt:lpstr>2-3</vt:lpstr>
      <vt:lpstr>2-4</vt:lpstr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xfj</dc:creator>
  <cp:lastModifiedBy>xfj</cp:lastModifiedBy>
  <cp:lastPrinted>2016-03-03T10:10:57Z</cp:lastPrinted>
  <dcterms:created xsi:type="dcterms:W3CDTF">2016-03-02T04:10:44Z</dcterms:created>
  <dcterms:modified xsi:type="dcterms:W3CDTF">2016-03-04T10:08:02Z</dcterms:modified>
</cp:coreProperties>
</file>