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'1-1'!$A$1:$Q$26</definedName>
    <definedName name="_xlnm.Print_Area" localSheetId="2">'1-2'!$A$1:$J$26</definedName>
    <definedName name="_xlnm.Print_Area" localSheetId="3">'2'!$A$1:$AL$29</definedName>
    <definedName name="_xlnm.Print_Area" localSheetId="4">'2-1'!$A$1:$M$17</definedName>
    <definedName name="_xlnm.Print_Area" localSheetId="5">'2-2'!$A$1:$Y$15</definedName>
    <definedName name="_xlnm.Print_Area" localSheetId="6">'2-3'!$A$1:$S$21</definedName>
    <definedName name="_xlnm.Print_Area" localSheetId="7">'2-4'!$A$1:$F$41</definedName>
    <definedName name="_xlnm.Print_Area" localSheetId="8">'3'!$A$1:$H$8</definedName>
    <definedName name="_xlnm.Print_Area" localSheetId="10">'5'!$A$1:$W$29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<sst xmlns="http://schemas.openxmlformats.org/spreadsheetml/2006/main" count="771" uniqueCount="414">
  <si>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</si>
  <si>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</si>
  <si>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</si>
  <si>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</si>
  <si>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</si>
  <si>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</si>
  <si>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</si>
  <si>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</si>
  <si>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</si>
  <si>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</si>
  <si>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</si>
  <si>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</si>
  <si>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</si>
  <si>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</si>
  <si>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</si>
  <si>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</si>
  <si>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</si>
  <si>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</si>
  <si>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</si>
  <si>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</si>
  <si>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</si>
  <si>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</si>
  <si>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</si>
  <si>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</si>
  <si>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</si>
  <si>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</si>
  <si>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</si>
  <si>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</si>
  <si>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</si>
  <si>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</si>
  <si>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</si>
  <si>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</si>
  <si>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</si>
  <si>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</si>
  <si>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</si>
  <si>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</si>
  <si>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</si>
  <si>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</si>
  <si>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</si>
  <si>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</si>
  <si>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</si>
  <si>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</si>
  <si>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</si>
  <si>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</si>
  <si>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</si>
  <si>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</si>
  <si>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</si>
  <si>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</si>
  <si>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</si>
  <si>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</si>
  <si>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</si>
  <si>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</si>
  <si>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</si>
  <si>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</si>
  <si>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</si>
  <si>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</si>
  <si>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</si>
  <si>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</si>
  <si>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</si>
  <si>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</si>
  <si>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</si>
  <si>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</si>
  <si>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</si>
  <si>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</si>
  <si>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</si>
  <si>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</si>
  <si>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</si>
  <si>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</si>
  <si>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</si>
  <si>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</si>
  <si>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</si>
  <si>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</si>
  <si>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</si>
  <si>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</si>
  <si>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</si>
  <si>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</si>
  <si>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</si>
  <si>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</si>
  <si>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</si>
  <si>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</si>
  <si>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</si>
  <si>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</si>
  <si>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</si>
  <si>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</si>
  <si>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</si>
  <si>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</si>
  <si>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</si>
  <si>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</si>
  <si>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</si>
  <si>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</si>
  <si>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</si>
  <si>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</si>
  <si>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</si>
  <si>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</si>
  <si>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</si>
  <si>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</si>
  <si>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</si>
  <si>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</si>
  <si>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</si>
  <si>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</si>
  <si>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</si>
  <si>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</si>
  <si>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</si>
  <si>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</si>
  <si>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</si>
  <si>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</si>
  <si>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</si>
  <si>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</si>
  <si>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</si>
  <si>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</si>
  <si>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</si>
  <si>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</si>
  <si>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</si>
  <si>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</si>
  <si>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</si>
  <si>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</si>
  <si>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</si>
  <si>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</si>
  <si>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</si>
  <si>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</si>
  <si>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</si>
  <si>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</si>
  <si>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</si>
  <si>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</si>
  <si>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</si>
  <si>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</si>
  <si>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</si>
  <si>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</si>
  <si>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</si>
  <si>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</si>
  <si>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</si>
  <si>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</si>
  <si>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</si>
  <si>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</si>
  <si>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</si>
  <si>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</si>
  <si>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</si>
  <si>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</si>
  <si>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</si>
  <si>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</si>
  <si>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中共四川省委台湾工作办公室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</si>
  <si>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</si>
  <si>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</si>
  <si>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</si>
  <si>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</si>
  <si>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</si>
  <si>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</si>
  <si>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</si>
  <si>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</si>
  <si>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</si>
  <si>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中共四川省委台湾工作办公室</t>
  </si>
  <si>
    <t>合计</t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</si>
  <si>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</si>
  <si>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</si>
  <si>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</si>
  <si>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</si>
  <si>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4</t>
    </r>
  </si>
  <si>
    <r>
      <t>9</t>
    </r>
    <r>
      <rPr>
        <sz val="9"/>
        <color indexed="8"/>
        <rFont val="宋体"/>
        <family val="0"/>
      </rPr>
      <t>9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</si>
  <si>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</si>
  <si>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</si>
  <si>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1</t>
    </r>
  </si>
  <si>
    <t xml:space="preserve"> </t>
  </si>
  <si>
    <t>05</t>
  </si>
  <si>
    <t>03</t>
  </si>
  <si>
    <t>05</t>
  </si>
  <si>
    <t>02</t>
  </si>
  <si>
    <t>01</t>
  </si>
  <si>
    <r>
      <t>0</t>
    </r>
    <r>
      <rPr>
        <sz val="9"/>
        <color indexed="8"/>
        <rFont val="宋体"/>
        <family val="0"/>
      </rPr>
      <t>2</t>
    </r>
  </si>
  <si>
    <r>
      <t>0</t>
    </r>
    <r>
      <rPr>
        <sz val="9"/>
        <color indexed="8"/>
        <rFont val="宋体"/>
        <family val="0"/>
      </rPr>
      <t>3</t>
    </r>
  </si>
  <si>
    <r>
      <t>2</t>
    </r>
    <r>
      <rPr>
        <sz val="9"/>
        <color indexed="8"/>
        <rFont val="宋体"/>
        <family val="0"/>
      </rPr>
      <t>5</t>
    </r>
  </si>
  <si>
    <t>25</t>
  </si>
  <si>
    <t>合计</t>
  </si>
  <si>
    <t>行政单位（在蓉）</t>
  </si>
  <si>
    <r>
      <t>2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</si>
  <si>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</si>
  <si>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</si>
  <si>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</si>
  <si>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</si>
  <si>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2</t>
    </r>
  </si>
  <si>
    <r>
      <t>2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</si>
  <si>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</si>
  <si>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3</t>
    </r>
  </si>
  <si>
    <r>
      <t>0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</si>
  <si>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</si>
  <si>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</si>
  <si>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08</t>
    </r>
  </si>
  <si>
    <r>
      <t>0</t>
    </r>
    <r>
      <rPr>
        <sz val="10"/>
        <color indexed="8"/>
        <rFont val="宋体"/>
        <family val="0"/>
      </rPr>
      <t>4</t>
    </r>
  </si>
  <si>
    <t>中共四川省台湾工作办公室</t>
  </si>
  <si>
    <t>29</t>
  </si>
  <si>
    <r>
      <t>2</t>
    </r>
    <r>
      <rPr>
        <sz val="10"/>
        <color indexed="8"/>
        <rFont val="宋体"/>
        <family val="0"/>
      </rPr>
      <t>08</t>
    </r>
  </si>
  <si>
    <r>
      <t>9</t>
    </r>
    <r>
      <rPr>
        <sz val="10"/>
        <color indexed="8"/>
        <rFont val="宋体"/>
        <family val="0"/>
      </rPr>
      <t>9</t>
    </r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</si>
  <si>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</si>
  <si>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</si>
  <si>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</si>
  <si>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</si>
  <si>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</si>
  <si>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</si>
  <si>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</si>
  <si>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21</t>
    </r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</si>
  <si>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</si>
  <si>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</si>
  <si>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</si>
  <si>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</si>
  <si>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</si>
  <si>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1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</si>
  <si>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</si>
  <si>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</si>
  <si>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3</t>
    </r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</si>
  <si>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</si>
  <si>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1</t>
    </r>
  </si>
  <si>
    <t>中共四川省委台湾工作办公室</t>
  </si>
  <si>
    <t>合计</t>
  </si>
  <si>
    <t>一般公共服务支出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</si>
  <si>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</si>
  <si>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1</t>
    </r>
  </si>
  <si>
    <r>
      <t>2</t>
    </r>
    <r>
      <rPr>
        <sz val="9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</si>
  <si>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</si>
  <si>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</si>
  <si>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</si>
  <si>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3</t>
    </r>
  </si>
  <si>
    <r>
      <t>0</t>
    </r>
    <r>
      <rPr>
        <sz val="9"/>
        <color indexed="8"/>
        <rFont val="宋体"/>
        <family val="0"/>
      </rPr>
      <t>5</t>
    </r>
  </si>
  <si>
    <r>
      <t>2</t>
    </r>
    <r>
      <rPr>
        <sz val="9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</si>
  <si>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</si>
  <si>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9</t>
    </r>
  </si>
  <si>
    <r>
      <t>0</t>
    </r>
    <r>
      <rPr>
        <sz val="9"/>
        <color indexed="8"/>
        <rFont val="宋体"/>
        <family val="0"/>
      </rPr>
      <t>2</t>
    </r>
  </si>
  <si>
    <t>社会保障和就业支出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</si>
  <si>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</si>
  <si>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</si>
  <si>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4</t>
    </r>
  </si>
  <si>
    <r>
      <t>2</t>
    </r>
    <r>
      <rPr>
        <sz val="9"/>
        <rFont val="宋体"/>
        <family val="0"/>
      </rPr>
      <t>08</t>
    </r>
  </si>
  <si>
    <r>
      <t>9</t>
    </r>
    <r>
      <rPr>
        <sz val="9"/>
        <color indexed="8"/>
        <rFont val="宋体"/>
        <family val="0"/>
      </rPr>
      <t>9</t>
    </r>
  </si>
  <si>
    <t>医疗卫生与计划生育支出</t>
  </si>
  <si>
    <r>
      <t>2</t>
    </r>
    <r>
      <rPr>
        <sz val="9"/>
        <rFont val="宋体"/>
        <family val="0"/>
      </rPr>
      <t>10</t>
    </r>
  </si>
  <si>
    <r>
      <t>0</t>
    </r>
    <r>
      <rPr>
        <sz val="9"/>
        <color indexed="8"/>
        <rFont val="宋体"/>
        <family val="0"/>
      </rPr>
      <t>1</t>
    </r>
  </si>
  <si>
    <r>
      <t>0</t>
    </r>
    <r>
      <rPr>
        <sz val="9"/>
        <color indexed="8"/>
        <rFont val="宋体"/>
        <family val="0"/>
      </rPr>
      <t>5</t>
    </r>
  </si>
  <si>
    <t>住房保障支出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</si>
  <si>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</si>
  <si>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color indexed="8"/>
        <rFont val="宋体"/>
        <family val="0"/>
      </rPr>
      <t>2</t>
    </r>
  </si>
  <si>
    <r>
      <t>2</t>
    </r>
    <r>
      <rPr>
        <sz val="9"/>
        <color indexed="8"/>
        <rFont val="宋体"/>
        <family val="0"/>
      </rPr>
      <t>21</t>
    </r>
  </si>
  <si>
    <t xml:space="preserve">  港澳台侨事务</t>
  </si>
  <si>
    <t xml:space="preserve">    行政运行</t>
  </si>
  <si>
    <t xml:space="preserve">    一般行政管理事务</t>
  </si>
  <si>
    <t xml:space="preserve">    机关服务</t>
  </si>
  <si>
    <t xml:space="preserve">    台湾事务</t>
  </si>
  <si>
    <t xml:space="preserve">  群众团体事务</t>
  </si>
  <si>
    <t xml:space="preserve">    行政运行</t>
  </si>
  <si>
    <t xml:space="preserve">    一般行政管理事务</t>
  </si>
  <si>
    <t xml:space="preserve">  行政事业单位离退休</t>
  </si>
  <si>
    <t xml:space="preserve">    未归口管理的行政单位离退休</t>
  </si>
  <si>
    <t xml:space="preserve">  其他社会保障和就业支出</t>
  </si>
  <si>
    <t xml:space="preserve">    其他社会保障和就业支出</t>
  </si>
  <si>
    <t xml:space="preserve">  医疗保障</t>
  </si>
  <si>
    <t xml:space="preserve">    行政单位医疗</t>
  </si>
  <si>
    <t xml:space="preserve">    公务员医疗补助</t>
  </si>
  <si>
    <t xml:space="preserve">  住房改革支出</t>
  </si>
  <si>
    <t xml:space="preserve">    住房公积金</t>
  </si>
  <si>
    <t xml:space="preserve">    购房补贴</t>
  </si>
  <si>
    <t>合计</t>
  </si>
  <si>
    <t>一般公共服务支出</t>
  </si>
  <si>
    <t>医疗卫生与计划生育支出</t>
  </si>
  <si>
    <t xml:space="preserve">  港澳台侨事务</t>
  </si>
  <si>
    <t xml:space="preserve">    行政运行</t>
  </si>
  <si>
    <t xml:space="preserve">    机关服务</t>
  </si>
  <si>
    <t xml:space="preserve">  群众团体事务</t>
  </si>
  <si>
    <t xml:space="preserve">  医疗保障</t>
  </si>
  <si>
    <t xml:space="preserve">    行政单位医疗</t>
  </si>
  <si>
    <t xml:space="preserve">    公务员医疗补助</t>
  </si>
  <si>
    <r>
      <t>2</t>
    </r>
    <r>
      <rPr>
        <sz val="10"/>
        <color indexed="8"/>
        <rFont val="宋体"/>
        <family val="0"/>
      </rPr>
      <t>5</t>
    </r>
  </si>
  <si>
    <r>
      <t>2</t>
    </r>
    <r>
      <rPr>
        <sz val="10"/>
        <color indexed="8"/>
        <rFont val="宋体"/>
        <family val="0"/>
      </rPr>
      <t>01</t>
    </r>
  </si>
  <si>
    <r>
      <t>2</t>
    </r>
    <r>
      <rPr>
        <sz val="10"/>
        <color indexed="8"/>
        <rFont val="宋体"/>
        <family val="0"/>
      </rPr>
      <t>9</t>
    </r>
  </si>
  <si>
    <r>
      <t>2</t>
    </r>
    <r>
      <rPr>
        <sz val="10"/>
        <color indexed="8"/>
        <rFont val="宋体"/>
        <family val="0"/>
      </rPr>
      <t>10</t>
    </r>
  </si>
  <si>
    <r>
      <t>0</t>
    </r>
    <r>
      <rPr>
        <sz val="10"/>
        <color indexed="8"/>
        <rFont val="宋体"/>
        <family val="0"/>
      </rPr>
      <t>5</t>
    </r>
  </si>
  <si>
    <t>合计</t>
  </si>
  <si>
    <t>一般公共服务支出</t>
  </si>
  <si>
    <t>社会保障和就业支出</t>
  </si>
  <si>
    <t xml:space="preserve">  港澳台侨事务</t>
  </si>
  <si>
    <t xml:space="preserve">    行政运行</t>
  </si>
  <si>
    <t xml:space="preserve">  群众团体事务</t>
  </si>
  <si>
    <t xml:space="preserve">    行政运行</t>
  </si>
  <si>
    <t xml:space="preserve">  行政事业单位离退休</t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</si>
  <si>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</si>
  <si>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5</t>
    </r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</si>
  <si>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</si>
  <si>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9</t>
    </r>
  </si>
  <si>
    <r>
      <t>2</t>
    </r>
    <r>
      <rPr>
        <sz val="9"/>
        <color indexed="8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</si>
  <si>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4</t>
    </r>
  </si>
  <si>
    <t>合计</t>
  </si>
  <si>
    <t>一般公共服务支出</t>
  </si>
  <si>
    <t>社会保障和就业支出</t>
  </si>
  <si>
    <t>住房保障支出</t>
  </si>
  <si>
    <t xml:space="preserve">    行政运行</t>
  </si>
  <si>
    <t xml:space="preserve">  群众团体事务</t>
  </si>
  <si>
    <t xml:space="preserve">  行政事业单位离退休</t>
  </si>
  <si>
    <t xml:space="preserve">    未归口管理的行政单位离退休</t>
  </si>
  <si>
    <t xml:space="preserve">  其他社会保障和就业支出</t>
  </si>
  <si>
    <t xml:space="preserve">  住房改革支出</t>
  </si>
  <si>
    <t xml:space="preserve">    住房公积金</t>
  </si>
  <si>
    <t xml:space="preserve">    购房补贴</t>
  </si>
  <si>
    <r>
      <t>2</t>
    </r>
    <r>
      <rPr>
        <sz val="10"/>
        <color indexed="8"/>
        <rFont val="宋体"/>
        <family val="0"/>
      </rPr>
      <t>08</t>
    </r>
  </si>
  <si>
    <r>
      <t>0</t>
    </r>
    <r>
      <rPr>
        <sz val="10"/>
        <color indexed="8"/>
        <rFont val="宋体"/>
        <family val="0"/>
      </rPr>
      <t>4</t>
    </r>
  </si>
  <si>
    <r>
      <t>2</t>
    </r>
    <r>
      <rPr>
        <sz val="10"/>
        <color indexed="8"/>
        <rFont val="宋体"/>
        <family val="0"/>
      </rPr>
      <t>08</t>
    </r>
  </si>
  <si>
    <r>
      <t>9</t>
    </r>
    <r>
      <rPr>
        <sz val="10"/>
        <color indexed="8"/>
        <rFont val="宋体"/>
        <family val="0"/>
      </rPr>
      <t>9</t>
    </r>
  </si>
  <si>
    <r>
      <t>2</t>
    </r>
    <r>
      <rPr>
        <sz val="10"/>
        <color indexed="8"/>
        <rFont val="宋体"/>
        <family val="0"/>
      </rPr>
      <t>21</t>
    </r>
  </si>
  <si>
    <r>
      <t>0</t>
    </r>
    <r>
      <rPr>
        <sz val="10"/>
        <color indexed="8"/>
        <rFont val="宋体"/>
        <family val="0"/>
      </rPr>
      <t>2</t>
    </r>
  </si>
  <si>
    <r>
      <t>0</t>
    </r>
    <r>
      <rPr>
        <sz val="10"/>
        <color indexed="8"/>
        <rFont val="宋体"/>
        <family val="0"/>
      </rPr>
      <t>3</t>
    </r>
  </si>
  <si>
    <t>合计</t>
  </si>
  <si>
    <r>
      <t>3</t>
    </r>
    <r>
      <rPr>
        <sz val="9"/>
        <color indexed="8"/>
        <rFont val="宋体"/>
        <family val="0"/>
      </rPr>
      <t>83301</t>
    </r>
  </si>
  <si>
    <r>
      <t>3</t>
    </r>
    <r>
      <rPr>
        <sz val="9"/>
        <color indexed="8"/>
        <rFont val="宋体"/>
        <family val="0"/>
      </rPr>
      <t>83301</t>
    </r>
  </si>
  <si>
    <r>
      <t>2</t>
    </r>
    <r>
      <rPr>
        <sz val="9"/>
        <color indexed="8"/>
        <rFont val="宋体"/>
        <family val="0"/>
      </rPr>
      <t>01</t>
    </r>
  </si>
  <si>
    <r>
      <t>2</t>
    </r>
    <r>
      <rPr>
        <sz val="9"/>
        <color indexed="8"/>
        <rFont val="宋体"/>
        <family val="0"/>
      </rPr>
      <t>5</t>
    </r>
  </si>
  <si>
    <r>
      <t>3</t>
    </r>
    <r>
      <rPr>
        <sz val="9"/>
        <color indexed="8"/>
        <rFont val="宋体"/>
        <family val="0"/>
      </rPr>
      <t>83301</t>
    </r>
  </si>
  <si>
    <r>
      <t>3</t>
    </r>
    <r>
      <rPr>
        <sz val="9"/>
        <color indexed="8"/>
        <rFont val="宋体"/>
        <family val="0"/>
      </rPr>
      <t>83302</t>
    </r>
  </si>
  <si>
    <t xml:space="preserve">    一般行政管理事务</t>
  </si>
  <si>
    <t xml:space="preserve">      信息化建设及运行维护经费</t>
  </si>
  <si>
    <t xml:space="preserve">      会议费</t>
  </si>
  <si>
    <t xml:space="preserve">      差旅费</t>
  </si>
  <si>
    <t xml:space="preserve">      培训费</t>
  </si>
  <si>
    <t xml:space="preserve">      公务接待费</t>
  </si>
  <si>
    <t xml:space="preserve">      物业管理费</t>
  </si>
  <si>
    <t xml:space="preserve">      设备购置经费</t>
  </si>
  <si>
    <t xml:space="preserve">      部门应急机动经费</t>
  </si>
  <si>
    <t xml:space="preserve">      公务用车运行维护费</t>
  </si>
  <si>
    <t xml:space="preserve">    台湾事务</t>
  </si>
  <si>
    <t xml:space="preserve">      政治特别费用</t>
  </si>
  <si>
    <t xml:space="preserve">      《四川对台工作》杂志</t>
  </si>
  <si>
    <t xml:space="preserve">      出国经费</t>
  </si>
  <si>
    <t xml:space="preserve">      对台专项费用</t>
  </si>
  <si>
    <t xml:space="preserve">      涉台突发事件处理经费</t>
  </si>
  <si>
    <t xml:space="preserve">      涉台交流管理宣传专项</t>
  </si>
  <si>
    <t xml:space="preserve">  四川省台联</t>
  </si>
  <si>
    <t xml:space="preserve">      全省台胞代表大会</t>
  </si>
  <si>
    <t xml:space="preserve">      台湾大学生夏令营</t>
  </si>
  <si>
    <t xml:space="preserve">      公务接待费</t>
  </si>
  <si>
    <t xml:space="preserve">      公务用车运行维护费</t>
  </si>
  <si>
    <t xml:space="preserve">      会议费</t>
  </si>
  <si>
    <t xml:space="preserve">      涉台交流管理宣传专项</t>
  </si>
  <si>
    <t xml:space="preserve">      特殊津贴及困难补助</t>
  </si>
  <si>
    <t xml:space="preserve">      政治特别费</t>
  </si>
  <si>
    <r>
      <t>0</t>
    </r>
    <r>
      <rPr>
        <sz val="9"/>
        <color indexed="8"/>
        <rFont val="宋体"/>
        <family val="0"/>
      </rPr>
      <t>2</t>
    </r>
  </si>
  <si>
    <r>
      <t>3</t>
    </r>
    <r>
      <rPr>
        <sz val="9"/>
        <color indexed="8"/>
        <rFont val="宋体"/>
        <family val="0"/>
      </rPr>
      <t>83302</t>
    </r>
  </si>
  <si>
    <t>中共四川省委台湾工作办公室</t>
  </si>
  <si>
    <t>中共四川省委台湾工作办公室</t>
  </si>
  <si>
    <t>行政单位（在蓉）</t>
  </si>
  <si>
    <t xml:space="preserve">  四川省委台办机关</t>
  </si>
  <si>
    <t xml:space="preserve">    一般行政管理事务</t>
  </si>
  <si>
    <t xml:space="preserve">    台湾事务</t>
  </si>
  <si>
    <t xml:space="preserve">    未归口管理的行政单位离退休</t>
  </si>
  <si>
    <t xml:space="preserve">    其他社会保障和就业支出</t>
  </si>
  <si>
    <t xml:space="preserve">    公务员医疗补助</t>
  </si>
  <si>
    <t xml:space="preserve">    住房公积金</t>
  </si>
  <si>
    <t xml:space="preserve">    购房补贴</t>
  </si>
  <si>
    <t xml:space="preserve">  四川省台联</t>
  </si>
  <si>
    <t xml:space="preserve">    行政运行</t>
  </si>
  <si>
    <t xml:space="preserve">    一般行政管理事务</t>
  </si>
  <si>
    <t xml:space="preserve">    行政单位医疗</t>
  </si>
  <si>
    <t xml:space="preserve">  四川省委台办机关</t>
  </si>
  <si>
    <r>
      <t xml:space="preserve">         </t>
    </r>
    <r>
      <rPr>
        <sz val="10"/>
        <color indexed="8"/>
        <rFont val="宋体"/>
        <family val="0"/>
      </rPr>
      <t>行政运行</t>
    </r>
  </si>
  <si>
    <t>行政单位（在蓉）</t>
  </si>
  <si>
    <r>
      <t xml:space="preserve">         </t>
    </r>
    <r>
      <rPr>
        <sz val="10"/>
        <color indexed="8"/>
        <rFont val="宋体"/>
        <family val="0"/>
      </rPr>
      <t>一般行政管理事务</t>
    </r>
  </si>
  <si>
    <r>
      <t xml:space="preserve">         </t>
    </r>
    <r>
      <rPr>
        <sz val="10"/>
        <color indexed="8"/>
        <rFont val="宋体"/>
        <family val="0"/>
      </rPr>
      <t>机关服务</t>
    </r>
  </si>
  <si>
    <r>
      <t xml:space="preserve">         </t>
    </r>
    <r>
      <rPr>
        <sz val="10"/>
        <color indexed="8"/>
        <rFont val="宋体"/>
        <family val="0"/>
      </rPr>
      <t>台湾事务</t>
    </r>
  </si>
  <si>
    <r>
      <t xml:space="preserve">         </t>
    </r>
    <r>
      <rPr>
        <sz val="10"/>
        <color indexed="8"/>
        <rFont val="宋体"/>
        <family val="0"/>
      </rPr>
      <t>未归口管理的行政单位离退休</t>
    </r>
  </si>
  <si>
    <r>
      <t xml:space="preserve">         </t>
    </r>
    <r>
      <rPr>
        <sz val="10"/>
        <color indexed="8"/>
        <rFont val="宋体"/>
        <family val="0"/>
      </rPr>
      <t>其他社会保障和就业支出</t>
    </r>
  </si>
  <si>
    <r>
      <t xml:space="preserve">         </t>
    </r>
    <r>
      <rPr>
        <sz val="10"/>
        <color indexed="8"/>
        <rFont val="宋体"/>
        <family val="0"/>
      </rPr>
      <t>行政单位医疗</t>
    </r>
  </si>
  <si>
    <r>
      <t xml:space="preserve">         </t>
    </r>
    <r>
      <rPr>
        <sz val="10"/>
        <color indexed="8"/>
        <rFont val="宋体"/>
        <family val="0"/>
      </rPr>
      <t>公务员医疗补助</t>
    </r>
  </si>
  <si>
    <r>
      <t xml:space="preserve">         </t>
    </r>
    <r>
      <rPr>
        <sz val="10"/>
        <color indexed="8"/>
        <rFont val="宋体"/>
        <family val="0"/>
      </rPr>
      <t>住房公积金</t>
    </r>
  </si>
  <si>
    <r>
      <t xml:space="preserve">         </t>
    </r>
    <r>
      <rPr>
        <sz val="10"/>
        <color indexed="8"/>
        <rFont val="宋体"/>
        <family val="0"/>
      </rPr>
      <t>购房补贴</t>
    </r>
  </si>
  <si>
    <t xml:space="preserve">  四川省台联</t>
  </si>
  <si>
    <r>
      <t xml:space="preserve">         </t>
    </r>
    <r>
      <rPr>
        <sz val="10"/>
        <color indexed="8"/>
        <rFont val="宋体"/>
        <family val="0"/>
      </rPr>
      <t>一般行政管理事务</t>
    </r>
  </si>
  <si>
    <r>
      <t xml:space="preserve">         </t>
    </r>
    <r>
      <rPr>
        <sz val="10"/>
        <color indexed="8"/>
        <rFont val="宋体"/>
        <family val="0"/>
      </rPr>
      <t>未归口管理的行政单位离退休</t>
    </r>
  </si>
  <si>
    <r>
      <t xml:space="preserve">         </t>
    </r>
    <r>
      <rPr>
        <sz val="10"/>
        <color indexed="8"/>
        <rFont val="宋体"/>
        <family val="0"/>
      </rPr>
      <t>行政单位医疗</t>
    </r>
  </si>
  <si>
    <r>
      <t xml:space="preserve">         </t>
    </r>
    <r>
      <rPr>
        <sz val="10"/>
        <color indexed="8"/>
        <rFont val="宋体"/>
        <family val="0"/>
      </rPr>
      <t>公务员医疗补助</t>
    </r>
  </si>
  <si>
    <r>
      <t xml:space="preserve">         </t>
    </r>
    <r>
      <rPr>
        <sz val="10"/>
        <color indexed="8"/>
        <rFont val="宋体"/>
        <family val="0"/>
      </rPr>
      <t>住房公积金</t>
    </r>
  </si>
  <si>
    <t>表4</t>
  </si>
  <si>
    <t>政府性基金支出预算表</t>
  </si>
  <si>
    <t/>
  </si>
  <si>
    <t>本年政府性基金预算支出</t>
  </si>
  <si>
    <t>中共四川省委台湾工作办公室</t>
  </si>
  <si>
    <t>合计</t>
  </si>
  <si>
    <t>一般公共服务支出</t>
  </si>
  <si>
    <t xml:space="preserve">  港澳台侨事务</t>
  </si>
  <si>
    <r>
      <t>2</t>
    </r>
    <r>
      <rPr>
        <sz val="9"/>
        <rFont val="宋体"/>
        <family val="0"/>
      </rPr>
      <t>01</t>
    </r>
  </si>
  <si>
    <r>
      <t>0</t>
    </r>
    <r>
      <rPr>
        <sz val="9"/>
        <color indexed="8"/>
        <rFont val="宋体"/>
        <family val="0"/>
      </rPr>
      <t>1</t>
    </r>
  </si>
  <si>
    <t xml:space="preserve">    行政运行</t>
  </si>
  <si>
    <r>
      <t>2</t>
    </r>
    <r>
      <rPr>
        <sz val="9"/>
        <color indexed="8"/>
        <rFont val="宋体"/>
        <family val="0"/>
      </rPr>
      <t>5</t>
    </r>
  </si>
  <si>
    <r>
      <t>0</t>
    </r>
    <r>
      <rPr>
        <sz val="9"/>
        <color indexed="8"/>
        <rFont val="宋体"/>
        <family val="0"/>
      </rPr>
      <t>2</t>
    </r>
  </si>
  <si>
    <t xml:space="preserve">    一般行政管理事务</t>
  </si>
  <si>
    <r>
      <t>0</t>
    </r>
    <r>
      <rPr>
        <sz val="9"/>
        <color indexed="8"/>
        <rFont val="宋体"/>
        <family val="0"/>
      </rPr>
      <t>3</t>
    </r>
  </si>
  <si>
    <t xml:space="preserve">    机关服务</t>
  </si>
  <si>
    <r>
      <t>0</t>
    </r>
    <r>
      <rPr>
        <sz val="9"/>
        <color indexed="8"/>
        <rFont val="宋体"/>
        <family val="0"/>
      </rPr>
      <t>5</t>
    </r>
  </si>
  <si>
    <t xml:space="preserve">    台湾事务</t>
  </si>
  <si>
    <t xml:space="preserve">  群众团体事务</t>
  </si>
  <si>
    <r>
      <t>2</t>
    </r>
    <r>
      <rPr>
        <sz val="9"/>
        <color indexed="8"/>
        <rFont val="宋体"/>
        <family val="0"/>
      </rPr>
      <t>9</t>
    </r>
  </si>
  <si>
    <t>社会保障和就业支出</t>
  </si>
  <si>
    <t xml:space="preserve">  行政事业单位离退休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</si>
  <si>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</si>
  <si>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color indexed="8"/>
        <rFont val="宋体"/>
        <family val="0"/>
      </rPr>
      <t>4</t>
    </r>
  </si>
  <si>
    <t xml:space="preserve">    未归口管理的行政单位离退休</t>
  </si>
  <si>
    <t xml:space="preserve">  其他社会保障和就业支出</t>
  </si>
  <si>
    <r>
      <t>9</t>
    </r>
    <r>
      <rPr>
        <sz val="9"/>
        <color indexed="8"/>
        <rFont val="宋体"/>
        <family val="0"/>
      </rPr>
      <t>9</t>
    </r>
  </si>
  <si>
    <t xml:space="preserve">    其他社会保障和就业支出</t>
  </si>
  <si>
    <t>医疗卫生与计划生育支出</t>
  </si>
  <si>
    <t xml:space="preserve">  医疗保障</t>
  </si>
  <si>
    <r>
      <t>2</t>
    </r>
    <r>
      <rPr>
        <sz val="9"/>
        <rFont val="宋体"/>
        <family val="0"/>
      </rPr>
      <t>10</t>
    </r>
  </si>
  <si>
    <t xml:space="preserve">    行政单位医疗</t>
  </si>
  <si>
    <t xml:space="preserve">    公务员医疗补助</t>
  </si>
  <si>
    <t>住房保障支出</t>
  </si>
  <si>
    <t xml:space="preserve">  住房改革支出</t>
  </si>
  <si>
    <r>
      <t>2</t>
    </r>
    <r>
      <rPr>
        <sz val="9"/>
        <rFont val="宋体"/>
        <family val="0"/>
      </rPr>
      <t>21</t>
    </r>
  </si>
  <si>
    <t xml:space="preserve">    住房公积金</t>
  </si>
  <si>
    <r>
      <t>2</t>
    </r>
    <r>
      <rPr>
        <sz val="9"/>
        <color indexed="8"/>
        <rFont val="宋体"/>
        <family val="0"/>
      </rPr>
      <t>21</t>
    </r>
  </si>
  <si>
    <t xml:space="preserve">    购房补贴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</si>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</sst>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* _-&quot;¥&quot;#,##0;* \-&quot;¥&quot;#,##0;* _-&quot;¥&quot;&quot;-&quot;;@"/>
    <numFmt numFmtId="181" formatCode="* _-&quot;¥&quot;#,##0.00;* \-&quot;¥&quot;#,##0.00;* _-&quot;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  <numFmt numFmtId="229" formatCode="&quot;¥&quot;#,##0.00_);[Red]\(&quot;¥&quot;#,##0.00\)"/>
  </numFmts>
  <fonts count="40">
    <font>
      <sz val="9"/>
      <color indexed="8"/>
      <name val="宋体"/>
      <family val="0"/>
    </font>
    <font>
      <sz val="36"/>
      <color indexed="8"/>
      <name val="黑体"/>
      <family val="3"/>
    </font>
    <font>
      <sz val="18"/>
      <color indexed="8"/>
      <name val="黑体"/>
      <family val="3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18"/>
      <name val="黑体"/>
      <family val="3"/>
    </font>
    <font>
      <b/>
      <sz val="16"/>
      <name val="黑体"/>
      <family val="3"/>
    </font>
    <font>
      <sz val="12"/>
      <name val="Times New Roman"/>
      <family val="1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9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8" fillId="5" borderId="0" applyNumberFormat="0" applyBorder="0" applyAlignment="0" applyProtection="0"/>
    <xf numFmtId="0" fontId="38" fillId="0" borderId="4" applyNumberFormat="0" applyFill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33" fillId="13" borderId="5" applyNumberFormat="0" applyAlignment="0" applyProtection="0"/>
    <xf numFmtId="0" fontId="35" fillId="14" borderId="6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0" fillId="8" borderId="0" applyNumberFormat="0" applyBorder="0" applyAlignment="0" applyProtection="0"/>
    <xf numFmtId="0" fontId="32" fillId="13" borderId="8" applyNumberFormat="0" applyAlignment="0" applyProtection="0"/>
    <xf numFmtId="0" fontId="31" fillId="8" borderId="5" applyNumberFormat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1" borderId="0" applyNumberFormat="0" applyBorder="0" applyAlignment="0" applyProtection="0"/>
    <xf numFmtId="0" fontId="0" fillId="3" borderId="9" applyNumberFormat="0" applyFont="0" applyAlignment="0" applyProtection="0"/>
  </cellStyleXfs>
  <cellXfs count="235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Continuous" vertical="center"/>
    </xf>
    <xf numFmtId="1" fontId="5" fillId="0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>
      <alignment vertical="center"/>
    </xf>
    <xf numFmtId="207" fontId="17" fillId="0" borderId="10" xfId="0" applyNumberFormat="1" applyFont="1" applyFill="1" applyBorder="1" applyAlignment="1">
      <alignment vertical="center" wrapText="1"/>
    </xf>
    <xf numFmtId="207" fontId="17" fillId="0" borderId="10" xfId="0" applyNumberFormat="1" applyFont="1" applyFill="1" applyBorder="1" applyAlignment="1">
      <alignment horizontal="right" vertical="center" wrapText="1"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207" fontId="17" fillId="0" borderId="14" xfId="0" applyNumberFormat="1" applyFont="1" applyFill="1" applyBorder="1" applyAlignment="1">
      <alignment vertical="center" wrapText="1"/>
    </xf>
    <xf numFmtId="1" fontId="17" fillId="0" borderId="12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7" fillId="0" borderId="16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7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22" fillId="0" borderId="0" xfId="0" applyNumberFormat="1" applyFont="1" applyFill="1" applyAlignment="1" applyProtection="1">
      <alignment horizontal="centerContinuous" vertical="center"/>
      <protection/>
    </xf>
    <xf numFmtId="1" fontId="23" fillId="0" borderId="0" xfId="0" applyNumberFormat="1" applyFont="1" applyFill="1" applyAlignment="1">
      <alignment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/>
    </xf>
    <xf numFmtId="49" fontId="17" fillId="0" borderId="0" xfId="0" applyNumberFormat="1" applyFont="1" applyFill="1" applyAlignment="1">
      <alignment horizontal="right" vertical="center"/>
    </xf>
    <xf numFmtId="0" fontId="17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NumberFormat="1" applyFont="1" applyFill="1" applyAlignment="1" applyProtection="1">
      <alignment vertical="center" wrapText="1"/>
      <protection/>
    </xf>
    <xf numFmtId="0" fontId="11" fillId="0" borderId="0" xfId="0" applyNumberFormat="1" applyFont="1" applyFill="1" applyAlignment="1">
      <alignment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207" fontId="17" fillId="0" borderId="10" xfId="0" applyNumberFormat="1" applyFont="1" applyFill="1" applyBorder="1" applyAlignment="1" applyProtection="1">
      <alignment vertical="center" wrapText="1"/>
      <protection/>
    </xf>
    <xf numFmtId="207" fontId="17" fillId="0" borderId="11" xfId="0" applyNumberFormat="1" applyFont="1" applyFill="1" applyBorder="1" applyAlignment="1" applyProtection="1">
      <alignment vertical="center" wrapText="1"/>
      <protection/>
    </xf>
    <xf numFmtId="207" fontId="17" fillId="0" borderId="17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 vertical="center"/>
      <protection/>
    </xf>
    <xf numFmtId="49" fontId="18" fillId="0" borderId="0" xfId="0" applyNumberFormat="1" applyFont="1" applyFill="1" applyAlignment="1" applyProtection="1">
      <alignment horizontal="centerContinuous" vertical="center"/>
      <protection/>
    </xf>
    <xf numFmtId="49" fontId="17" fillId="0" borderId="16" xfId="0" applyNumberFormat="1" applyFont="1" applyFill="1" applyBorder="1" applyAlignment="1" applyProtection="1">
      <alignment horizontal="left"/>
      <protection/>
    </xf>
    <xf numFmtId="49" fontId="17" fillId="0" borderId="10" xfId="0" applyNumberFormat="1" applyFont="1" applyFill="1" applyBorder="1" applyAlignment="1">
      <alignment horizontal="centerContinuous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 applyProtection="1">
      <alignment vertical="center"/>
      <protection/>
    </xf>
    <xf numFmtId="0" fontId="6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horizontal="left" vertical="center"/>
    </xf>
    <xf numFmtId="0" fontId="7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7" fillId="0" borderId="16" xfId="0" applyNumberFormat="1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Continuous"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16" xfId="0" applyNumberFormat="1" applyFont="1" applyFill="1" applyBorder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horizontal="right"/>
    </xf>
    <xf numFmtId="184" fontId="0" fillId="0" borderId="10" xfId="0" applyNumberForma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17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 applyProtection="1">
      <alignment horizontal="centerContinuous"/>
      <protection/>
    </xf>
    <xf numFmtId="49" fontId="0" fillId="0" borderId="0" xfId="0" applyNumberFormat="1" applyFont="1" applyFill="1" applyBorder="1" applyAlignment="1">
      <alignment horizontal="centerContinuous" vertical="center"/>
    </xf>
    <xf numFmtId="49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Alignment="1">
      <alignment/>
    </xf>
    <xf numFmtId="184" fontId="0" fillId="0" borderId="10" xfId="0" applyNumberFormat="1" applyFont="1" applyFill="1" applyBorder="1" applyAlignment="1">
      <alignment/>
    </xf>
    <xf numFmtId="184" fontId="5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horizontal="centerContinuous" vertical="center"/>
    </xf>
    <xf numFmtId="184" fontId="6" fillId="0" borderId="10" xfId="0" applyNumberFormat="1" applyFont="1" applyFill="1" applyBorder="1" applyAlignment="1">
      <alignment/>
    </xf>
    <xf numFmtId="184" fontId="10" fillId="0" borderId="10" xfId="0" applyNumberFormat="1" applyFont="1" applyFill="1" applyBorder="1" applyAlignment="1">
      <alignment/>
    </xf>
    <xf numFmtId="184" fontId="7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/>
    </xf>
    <xf numFmtId="49" fontId="22" fillId="0" borderId="0" xfId="0" applyNumberFormat="1" applyFont="1" applyFill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 applyProtection="1">
      <alignment vertical="center" wrapText="1"/>
      <protection/>
    </xf>
    <xf numFmtId="49" fontId="0" fillId="0" borderId="10" xfId="0" applyNumberForma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 applyProtection="1">
      <alignment horizontal="left"/>
      <protection/>
    </xf>
    <xf numFmtId="0" fontId="6" fillId="0" borderId="10" xfId="0" applyNumberFormat="1" applyFont="1" applyFill="1" applyBorder="1" applyAlignment="1">
      <alignment/>
    </xf>
    <xf numFmtId="184" fontId="6" fillId="0" borderId="10" xfId="0" applyNumberFormat="1" applyFont="1" applyFill="1" applyBorder="1" applyAlignment="1">
      <alignment horizontal="right"/>
    </xf>
    <xf numFmtId="184" fontId="7" fillId="0" borderId="10" xfId="0" applyNumberFormat="1" applyFont="1" applyFill="1" applyBorder="1" applyAlignment="1">
      <alignment horizontal="right" vertical="center"/>
    </xf>
    <xf numFmtId="184" fontId="10" fillId="0" borderId="10" xfId="0" applyNumberFormat="1" applyFont="1" applyFill="1" applyBorder="1" applyAlignment="1">
      <alignment horizontal="right"/>
    </xf>
    <xf numFmtId="184" fontId="7" fillId="0" borderId="10" xfId="0" applyNumberFormat="1" applyFont="1" applyFill="1" applyBorder="1" applyAlignment="1">
      <alignment horizontal="right"/>
    </xf>
    <xf numFmtId="184" fontId="6" fillId="0" borderId="10" xfId="0" applyNumberFormat="1" applyFont="1" applyFill="1" applyBorder="1" applyAlignment="1">
      <alignment horizontal="right" vertical="center"/>
    </xf>
    <xf numFmtId="184" fontId="10" fillId="0" borderId="10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center"/>
    </xf>
    <xf numFmtId="0" fontId="5" fillId="13" borderId="0" xfId="0" applyNumberFormat="1" applyFont="1" applyFill="1" applyAlignment="1">
      <alignment/>
    </xf>
    <xf numFmtId="0" fontId="5" fillId="13" borderId="0" xfId="0" applyNumberFormat="1" applyFont="1" applyFill="1" applyAlignment="1">
      <alignment horizontal="right" vertical="center"/>
    </xf>
    <xf numFmtId="0" fontId="0" fillId="13" borderId="0" xfId="0" applyNumberFormat="1" applyFont="1" applyFill="1" applyAlignment="1">
      <alignment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14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0" fontId="5" fillId="0" borderId="18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5" fillId="13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15" xfId="0" applyNumberFormat="1" applyFont="1" applyFill="1" applyBorder="1" applyAlignment="1" applyProtection="1">
      <alignment vertical="center" wrapText="1"/>
      <protection/>
    </xf>
    <xf numFmtId="0" fontId="0" fillId="13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0" fontId="5" fillId="13" borderId="0" xfId="0" applyNumberFormat="1" applyFont="1" applyFill="1" applyAlignment="1" applyProtection="1">
      <alignment vertical="center" wrapText="1"/>
      <protection/>
    </xf>
    <xf numFmtId="0" fontId="19" fillId="13" borderId="0" xfId="0" applyNumberFormat="1" applyFont="1" applyFill="1" applyAlignment="1" applyProtection="1">
      <alignment vertical="center" wrapText="1"/>
      <protection/>
    </xf>
    <xf numFmtId="0" fontId="20" fillId="13" borderId="0" xfId="0" applyNumberFormat="1" applyFont="1" applyFill="1" applyAlignment="1" applyProtection="1">
      <alignment vertical="center" wrapText="1"/>
      <protection/>
    </xf>
    <xf numFmtId="0" fontId="11" fillId="13" borderId="0" xfId="0" applyNumberFormat="1" applyFont="1" applyFill="1" applyAlignment="1">
      <alignment/>
    </xf>
    <xf numFmtId="0" fontId="5" fillId="13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5" fillId="0" borderId="16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left" vertical="center"/>
    </xf>
    <xf numFmtId="1" fontId="0" fillId="0" borderId="0" xfId="0" applyFill="1" applyAlignment="1">
      <alignment/>
    </xf>
    <xf numFmtId="1" fontId="5" fillId="0" borderId="10" xfId="0" applyFont="1" applyFill="1" applyBorder="1" applyAlignment="1" applyProtection="1">
      <alignment horizontal="center" vertical="center"/>
      <protection/>
    </xf>
    <xf numFmtId="1" fontId="5" fillId="0" borderId="10" xfId="0" applyFont="1" applyFill="1" applyBorder="1" applyAlignment="1" applyProtection="1">
      <alignment horizontal="centerContinuous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zoomScalePageLayoutView="0" workbookViewId="0" topLeftCell="A3">
      <selection activeCell="D21" sqref="D21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6"/>
      <c r="B1" s="6"/>
      <c r="C1" s="6"/>
      <c r="D1" s="28" t="s">
        <v>63</v>
      </c>
    </row>
    <row r="2" spans="1:4" ht="19.5" customHeight="1">
      <c r="A2" s="72" t="s">
        <v>139</v>
      </c>
      <c r="B2" s="72"/>
      <c r="C2" s="72"/>
      <c r="D2" s="72"/>
    </row>
    <row r="3" spans="1:4" ht="19.5" customHeight="1">
      <c r="A3" s="66" t="s">
        <v>140</v>
      </c>
      <c r="B3" s="66"/>
      <c r="C3" s="26"/>
      <c r="D3" s="27" t="s">
        <v>74</v>
      </c>
    </row>
    <row r="4" spans="1:4" ht="23.25" customHeight="1">
      <c r="A4" s="73" t="s">
        <v>128</v>
      </c>
      <c r="B4" s="73"/>
      <c r="C4" s="73" t="s">
        <v>5</v>
      </c>
      <c r="D4" s="73"/>
    </row>
    <row r="5" spans="1:4" ht="23.25" customHeight="1">
      <c r="A5" s="51" t="s">
        <v>41</v>
      </c>
      <c r="B5" s="71" t="s">
        <v>96</v>
      </c>
      <c r="C5" s="51" t="s">
        <v>41</v>
      </c>
      <c r="D5" s="52" t="s">
        <v>96</v>
      </c>
    </row>
    <row r="6" spans="1:4" ht="19.5" customHeight="1">
      <c r="A6" s="57" t="s">
        <v>35</v>
      </c>
      <c r="B6" s="77">
        <v>1842.09</v>
      </c>
      <c r="C6" s="58" t="s">
        <v>111</v>
      </c>
      <c r="D6" s="77">
        <v>556.44</v>
      </c>
    </row>
    <row r="7" spans="1:4" ht="19.5" customHeight="1">
      <c r="A7" s="53" t="s">
        <v>4</v>
      </c>
      <c r="B7" s="97" t="s">
        <v>141</v>
      </c>
      <c r="C7" s="53" t="s">
        <v>1</v>
      </c>
      <c r="D7" s="77">
        <v>193.8</v>
      </c>
    </row>
    <row r="8" spans="1:4" ht="19.5" customHeight="1">
      <c r="A8" s="53" t="s">
        <v>23</v>
      </c>
      <c r="B8" s="98" t="s">
        <v>142</v>
      </c>
      <c r="C8" s="53" t="s">
        <v>65</v>
      </c>
      <c r="D8" s="77">
        <v>124.7</v>
      </c>
    </row>
    <row r="9" spans="1:4" ht="19.5" customHeight="1">
      <c r="A9" s="53" t="s">
        <v>30</v>
      </c>
      <c r="B9" s="98" t="s">
        <v>142</v>
      </c>
      <c r="C9" s="53" t="s">
        <v>118</v>
      </c>
      <c r="D9" s="77">
        <v>967.15</v>
      </c>
    </row>
    <row r="10" spans="1:4" ht="19.5" customHeight="1">
      <c r="A10" s="53" t="s">
        <v>106</v>
      </c>
      <c r="B10" s="99" t="s">
        <v>143</v>
      </c>
      <c r="C10" s="53" t="s">
        <v>28</v>
      </c>
      <c r="D10" s="56">
        <f>SUM(D11:D12)</f>
        <v>0</v>
      </c>
    </row>
    <row r="11" spans="1:4" ht="19.5" customHeight="1">
      <c r="A11" s="57" t="s">
        <v>56</v>
      </c>
      <c r="B11" s="99" t="s">
        <v>144</v>
      </c>
      <c r="C11" s="61" t="s">
        <v>52</v>
      </c>
      <c r="D11" s="99" t="s">
        <v>144</v>
      </c>
    </row>
    <row r="12" spans="1:4" ht="19.5" customHeight="1">
      <c r="A12" s="57" t="s">
        <v>83</v>
      </c>
      <c r="B12" s="98" t="s">
        <v>145</v>
      </c>
      <c r="C12" s="61" t="s">
        <v>88</v>
      </c>
      <c r="D12" s="98" t="s">
        <v>148</v>
      </c>
    </row>
    <row r="13" spans="1:4" ht="19.5" customHeight="1">
      <c r="A13" s="60" t="s">
        <v>19</v>
      </c>
      <c r="B13" s="97" t="s">
        <v>146</v>
      </c>
      <c r="C13" s="58"/>
      <c r="D13" s="59"/>
    </row>
    <row r="14" spans="1:4" ht="19.5" customHeight="1">
      <c r="A14" s="57" t="s">
        <v>79</v>
      </c>
      <c r="B14" s="100" t="s">
        <v>142</v>
      </c>
      <c r="C14" s="58"/>
      <c r="D14" s="54"/>
    </row>
    <row r="15" spans="1:4" ht="19.5" customHeight="1">
      <c r="A15" s="57" t="s">
        <v>60</v>
      </c>
      <c r="B15" s="98" t="s">
        <v>142</v>
      </c>
      <c r="C15" s="58"/>
      <c r="D15" s="54"/>
    </row>
    <row r="16" spans="1:4" ht="19.5" customHeight="1">
      <c r="A16" s="53"/>
      <c r="B16" s="59"/>
      <c r="C16" s="53"/>
      <c r="D16" s="54"/>
    </row>
    <row r="17" spans="1:7" ht="19.5" customHeight="1">
      <c r="A17" s="51" t="s">
        <v>95</v>
      </c>
      <c r="B17" s="54">
        <f>SUM(B6:B10,B15)</f>
        <v>1842.09</v>
      </c>
      <c r="C17" s="51" t="s">
        <v>61</v>
      </c>
      <c r="D17" s="54">
        <f>SUM(D6:D10)</f>
        <v>1842.0900000000001</v>
      </c>
      <c r="G17" s="76" t="s">
        <v>0</v>
      </c>
    </row>
    <row r="18" spans="1:4" ht="19.5" customHeight="1">
      <c r="A18" s="53" t="s">
        <v>50</v>
      </c>
      <c r="B18" s="98" t="s">
        <v>142</v>
      </c>
      <c r="C18" s="53" t="s">
        <v>107</v>
      </c>
      <c r="D18" s="98" t="s">
        <v>148</v>
      </c>
    </row>
    <row r="19" spans="1:4" ht="19.5" customHeight="1">
      <c r="A19" s="53" t="s">
        <v>125</v>
      </c>
      <c r="B19" s="98" t="s">
        <v>147</v>
      </c>
      <c r="C19" s="53" t="s">
        <v>129</v>
      </c>
      <c r="D19" s="98" t="s">
        <v>142</v>
      </c>
    </row>
    <row r="20" spans="1:4" ht="19.5" customHeight="1">
      <c r="A20" s="53" t="s">
        <v>77</v>
      </c>
      <c r="B20" s="98" t="s">
        <v>142</v>
      </c>
      <c r="C20" s="53" t="s">
        <v>58</v>
      </c>
      <c r="D20" s="98" t="s">
        <v>142</v>
      </c>
    </row>
    <row r="21" spans="1:4" ht="19.5" customHeight="1">
      <c r="A21" s="53"/>
      <c r="B21" s="77"/>
      <c r="C21" s="53" t="s">
        <v>77</v>
      </c>
      <c r="D21" s="98" t="s">
        <v>149</v>
      </c>
    </row>
    <row r="22" spans="1:4" ht="19.5" customHeight="1">
      <c r="A22" s="53"/>
      <c r="B22" s="55"/>
      <c r="C22" s="53"/>
      <c r="D22" s="54"/>
    </row>
    <row r="23" spans="1:31" ht="19.5" customHeight="1">
      <c r="A23" s="53"/>
      <c r="B23" s="55"/>
      <c r="C23" s="53"/>
      <c r="D23" s="54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19.5" customHeight="1">
      <c r="A24" s="51" t="s">
        <v>108</v>
      </c>
      <c r="B24" s="55">
        <f>SUM(B17:B19)</f>
        <v>1842.09</v>
      </c>
      <c r="C24" s="51" t="s">
        <v>72</v>
      </c>
      <c r="D24" s="54">
        <f>SUM(D17,D18,D20)</f>
        <v>1842.0900000000001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19.5" customHeight="1">
      <c r="A25" s="7"/>
      <c r="B25" s="8"/>
      <c r="C25" s="9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19.5" customHeight="1">
      <c r="A26" s="7"/>
      <c r="B26" s="8"/>
      <c r="C26" s="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19.5" customHeight="1">
      <c r="A27" s="7"/>
      <c r="B27" s="8"/>
      <c r="C27" s="9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19.5" customHeight="1">
      <c r="A28" s="7"/>
      <c r="B28" s="8"/>
      <c r="C28" s="9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19.5" customHeight="1">
      <c r="A29" s="10"/>
      <c r="B29" s="10"/>
      <c r="C29" s="10"/>
      <c r="D29" s="1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19.5" customHeight="1">
      <c r="A30" s="11"/>
      <c r="B30" s="11"/>
      <c r="C30" s="11"/>
      <c r="D30" s="11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9.5" customHeight="1">
      <c r="A31" s="12"/>
      <c r="B31" s="12"/>
      <c r="C31" s="12"/>
      <c r="D31" s="1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19.5" customHeight="1">
      <c r="A32" s="12"/>
      <c r="B32" s="12"/>
      <c r="C32" s="12"/>
      <c r="D32" s="1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E27" sqref="E27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2"/>
      <c r="B1" s="186"/>
      <c r="C1" s="186"/>
      <c r="D1" s="186"/>
      <c r="E1" s="186"/>
      <c r="F1" s="186"/>
      <c r="G1" s="186"/>
      <c r="H1" s="187" t="s">
        <v>373</v>
      </c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  <c r="FK1" s="188"/>
      <c r="FL1" s="188"/>
      <c r="FM1" s="188"/>
      <c r="FN1" s="188"/>
      <c r="FO1" s="188"/>
      <c r="FP1" s="188"/>
      <c r="FQ1" s="188"/>
      <c r="FR1" s="188"/>
      <c r="FS1" s="188"/>
      <c r="FT1" s="188"/>
      <c r="FU1" s="188"/>
      <c r="FV1" s="188"/>
      <c r="FW1" s="188"/>
      <c r="FX1" s="188"/>
      <c r="FY1" s="188"/>
      <c r="FZ1" s="188"/>
      <c r="GA1" s="188"/>
      <c r="GB1" s="188"/>
      <c r="GC1" s="188"/>
      <c r="GD1" s="188"/>
      <c r="GE1" s="188"/>
      <c r="GF1" s="188"/>
      <c r="GG1" s="188"/>
      <c r="GH1" s="188"/>
      <c r="GI1" s="188"/>
      <c r="GJ1" s="188"/>
      <c r="GK1" s="188"/>
      <c r="GL1" s="188"/>
      <c r="GM1" s="188"/>
      <c r="GN1" s="188"/>
      <c r="GO1" s="188"/>
      <c r="GP1" s="188"/>
      <c r="GQ1" s="188"/>
      <c r="GR1" s="188"/>
      <c r="GS1" s="188"/>
      <c r="GT1" s="188"/>
      <c r="GU1" s="188"/>
      <c r="GV1" s="188"/>
      <c r="GW1" s="188"/>
      <c r="GX1" s="188"/>
      <c r="GY1" s="188"/>
      <c r="GZ1" s="188"/>
      <c r="HA1" s="188"/>
      <c r="HB1" s="188"/>
      <c r="HC1" s="188"/>
      <c r="HD1" s="188"/>
      <c r="HE1" s="188"/>
      <c r="HF1" s="188"/>
      <c r="HG1" s="188"/>
      <c r="HH1" s="188"/>
      <c r="HI1" s="188"/>
      <c r="HJ1" s="188"/>
      <c r="HK1" s="188"/>
      <c r="HL1" s="188"/>
      <c r="HM1" s="188"/>
      <c r="HN1" s="188"/>
      <c r="HO1" s="188"/>
      <c r="HP1" s="188"/>
      <c r="HQ1" s="188"/>
      <c r="HR1" s="188"/>
      <c r="HS1" s="188"/>
      <c r="HT1" s="188"/>
      <c r="HU1" s="188"/>
      <c r="HV1" s="188"/>
      <c r="HW1" s="188"/>
      <c r="HX1" s="188"/>
      <c r="HY1" s="188"/>
      <c r="HZ1" s="188"/>
      <c r="IA1" s="188"/>
      <c r="IB1" s="188"/>
      <c r="IC1" s="188"/>
      <c r="ID1" s="188"/>
      <c r="IE1" s="188"/>
      <c r="IF1" s="188"/>
      <c r="IG1" s="188"/>
      <c r="IH1" s="188"/>
      <c r="II1" s="188"/>
      <c r="IJ1" s="188"/>
      <c r="IK1" s="188"/>
    </row>
    <row r="2" spans="1:245" ht="19.5" customHeight="1">
      <c r="A2" s="215" t="s">
        <v>374</v>
      </c>
      <c r="B2" s="215"/>
      <c r="C2" s="215"/>
      <c r="D2" s="215"/>
      <c r="E2" s="215"/>
      <c r="F2" s="215"/>
      <c r="G2" s="215"/>
      <c r="H2" s="215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  <c r="AS2" s="188"/>
      <c r="AT2" s="188"/>
      <c r="AU2" s="188"/>
      <c r="AV2" s="188"/>
      <c r="AW2" s="188"/>
      <c r="AX2" s="188"/>
      <c r="AY2" s="188"/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8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88"/>
      <c r="DC2" s="188"/>
      <c r="DD2" s="188"/>
      <c r="DE2" s="188"/>
      <c r="DF2" s="188"/>
      <c r="DG2" s="188"/>
      <c r="DH2" s="188"/>
      <c r="DI2" s="188"/>
      <c r="DJ2" s="188"/>
      <c r="DK2" s="188"/>
      <c r="DL2" s="188"/>
      <c r="DM2" s="188"/>
      <c r="DN2" s="188"/>
      <c r="DO2" s="188"/>
      <c r="DP2" s="188"/>
      <c r="DQ2" s="188"/>
      <c r="DR2" s="188"/>
      <c r="DS2" s="188"/>
      <c r="DT2" s="188"/>
      <c r="DU2" s="188"/>
      <c r="DV2" s="188"/>
      <c r="DW2" s="188"/>
      <c r="DX2" s="188"/>
      <c r="DY2" s="188"/>
      <c r="DZ2" s="188"/>
      <c r="EA2" s="188"/>
      <c r="EB2" s="188"/>
      <c r="EC2" s="188"/>
      <c r="ED2" s="188"/>
      <c r="EE2" s="188"/>
      <c r="EF2" s="188"/>
      <c r="EG2" s="188"/>
      <c r="EH2" s="188"/>
      <c r="EI2" s="188"/>
      <c r="EJ2" s="188"/>
      <c r="EK2" s="188"/>
      <c r="EL2" s="188"/>
      <c r="EM2" s="188"/>
      <c r="EN2" s="188"/>
      <c r="EO2" s="188"/>
      <c r="EP2" s="188"/>
      <c r="EQ2" s="188"/>
      <c r="ER2" s="188"/>
      <c r="ES2" s="188"/>
      <c r="ET2" s="188"/>
      <c r="EU2" s="188"/>
      <c r="EV2" s="188"/>
      <c r="EW2" s="188"/>
      <c r="EX2" s="188"/>
      <c r="EY2" s="188"/>
      <c r="EZ2" s="188"/>
      <c r="FA2" s="188"/>
      <c r="FB2" s="188"/>
      <c r="FC2" s="188"/>
      <c r="FD2" s="188"/>
      <c r="FE2" s="188"/>
      <c r="FF2" s="188"/>
      <c r="FG2" s="188"/>
      <c r="FH2" s="188"/>
      <c r="FI2" s="188"/>
      <c r="FJ2" s="188"/>
      <c r="FK2" s="188"/>
      <c r="FL2" s="188"/>
      <c r="FM2" s="188"/>
      <c r="FN2" s="188"/>
      <c r="FO2" s="188"/>
      <c r="FP2" s="188"/>
      <c r="FQ2" s="188"/>
      <c r="FR2" s="188"/>
      <c r="FS2" s="188"/>
      <c r="FT2" s="188"/>
      <c r="FU2" s="188"/>
      <c r="FV2" s="188"/>
      <c r="FW2" s="188"/>
      <c r="FX2" s="188"/>
      <c r="FY2" s="188"/>
      <c r="FZ2" s="188"/>
      <c r="GA2" s="188"/>
      <c r="GB2" s="188"/>
      <c r="GC2" s="188"/>
      <c r="GD2" s="188"/>
      <c r="GE2" s="188"/>
      <c r="GF2" s="188"/>
      <c r="GG2" s="188"/>
      <c r="GH2" s="188"/>
      <c r="GI2" s="188"/>
      <c r="GJ2" s="188"/>
      <c r="GK2" s="188"/>
      <c r="GL2" s="188"/>
      <c r="GM2" s="188"/>
      <c r="GN2" s="188"/>
      <c r="GO2" s="188"/>
      <c r="GP2" s="188"/>
      <c r="GQ2" s="188"/>
      <c r="GR2" s="188"/>
      <c r="GS2" s="188"/>
      <c r="GT2" s="188"/>
      <c r="GU2" s="188"/>
      <c r="GV2" s="188"/>
      <c r="GW2" s="188"/>
      <c r="GX2" s="188"/>
      <c r="GY2" s="188"/>
      <c r="GZ2" s="188"/>
      <c r="HA2" s="188"/>
      <c r="HB2" s="188"/>
      <c r="HC2" s="188"/>
      <c r="HD2" s="188"/>
      <c r="HE2" s="188"/>
      <c r="HF2" s="188"/>
      <c r="HG2" s="188"/>
      <c r="HH2" s="188"/>
      <c r="HI2" s="188"/>
      <c r="HJ2" s="188"/>
      <c r="HK2" s="188"/>
      <c r="HL2" s="188"/>
      <c r="HM2" s="188"/>
      <c r="HN2" s="188"/>
      <c r="HO2" s="188"/>
      <c r="HP2" s="188"/>
      <c r="HQ2" s="188"/>
      <c r="HR2" s="188"/>
      <c r="HS2" s="188"/>
      <c r="HT2" s="188"/>
      <c r="HU2" s="188"/>
      <c r="HV2" s="188"/>
      <c r="HW2" s="188"/>
      <c r="HX2" s="188"/>
      <c r="HY2" s="188"/>
      <c r="HZ2" s="188"/>
      <c r="IA2" s="188"/>
      <c r="IB2" s="188"/>
      <c r="IC2" s="188"/>
      <c r="ID2" s="188"/>
      <c r="IE2" s="188"/>
      <c r="IF2" s="188"/>
      <c r="IG2" s="188"/>
      <c r="IH2" s="188"/>
      <c r="II2" s="188"/>
      <c r="IJ2" s="188"/>
      <c r="IK2" s="188"/>
    </row>
    <row r="3" spans="1:245" ht="19.5" customHeight="1">
      <c r="A3" s="189" t="s">
        <v>375</v>
      </c>
      <c r="B3" s="64"/>
      <c r="C3" s="64"/>
      <c r="D3" s="64"/>
      <c r="E3" s="64"/>
      <c r="F3" s="190"/>
      <c r="G3" s="190"/>
      <c r="H3" s="27" t="s">
        <v>74</v>
      </c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88"/>
      <c r="BO3" s="188"/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/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/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8"/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88"/>
      <c r="DZ3" s="188"/>
      <c r="EA3" s="188"/>
      <c r="EB3" s="188"/>
      <c r="EC3" s="188"/>
      <c r="ED3" s="188"/>
      <c r="EE3" s="188"/>
      <c r="EF3" s="188"/>
      <c r="EG3" s="188"/>
      <c r="EH3" s="188"/>
      <c r="EI3" s="188"/>
      <c r="EJ3" s="188"/>
      <c r="EK3" s="188"/>
      <c r="EL3" s="188"/>
      <c r="EM3" s="188"/>
      <c r="EN3" s="188"/>
      <c r="EO3" s="188"/>
      <c r="EP3" s="188"/>
      <c r="EQ3" s="188"/>
      <c r="ER3" s="188"/>
      <c r="ES3" s="188"/>
      <c r="ET3" s="188"/>
      <c r="EU3" s="188"/>
      <c r="EV3" s="188"/>
      <c r="EW3" s="188"/>
      <c r="EX3" s="188"/>
      <c r="EY3" s="188"/>
      <c r="EZ3" s="188"/>
      <c r="FA3" s="188"/>
      <c r="FB3" s="188"/>
      <c r="FC3" s="188"/>
      <c r="FD3" s="188"/>
      <c r="FE3" s="188"/>
      <c r="FF3" s="188"/>
      <c r="FG3" s="188"/>
      <c r="FH3" s="188"/>
      <c r="FI3" s="188"/>
      <c r="FJ3" s="188"/>
      <c r="FK3" s="188"/>
      <c r="FL3" s="188"/>
      <c r="FM3" s="188"/>
      <c r="FN3" s="188"/>
      <c r="FO3" s="188"/>
      <c r="FP3" s="188"/>
      <c r="FQ3" s="188"/>
      <c r="FR3" s="188"/>
      <c r="FS3" s="188"/>
      <c r="FT3" s="188"/>
      <c r="FU3" s="188"/>
      <c r="FV3" s="188"/>
      <c r="FW3" s="188"/>
      <c r="FX3" s="188"/>
      <c r="FY3" s="188"/>
      <c r="FZ3" s="188"/>
      <c r="GA3" s="188"/>
      <c r="GB3" s="188"/>
      <c r="GC3" s="188"/>
      <c r="GD3" s="188"/>
      <c r="GE3" s="188"/>
      <c r="GF3" s="188"/>
      <c r="GG3" s="188"/>
      <c r="GH3" s="188"/>
      <c r="GI3" s="188"/>
      <c r="GJ3" s="188"/>
      <c r="GK3" s="188"/>
      <c r="GL3" s="188"/>
      <c r="GM3" s="188"/>
      <c r="GN3" s="188"/>
      <c r="GO3" s="188"/>
      <c r="GP3" s="188"/>
      <c r="GQ3" s="188"/>
      <c r="GR3" s="188"/>
      <c r="GS3" s="188"/>
      <c r="GT3" s="188"/>
      <c r="GU3" s="188"/>
      <c r="GV3" s="188"/>
      <c r="GW3" s="188"/>
      <c r="GX3" s="188"/>
      <c r="GY3" s="188"/>
      <c r="GZ3" s="188"/>
      <c r="HA3" s="188"/>
      <c r="HB3" s="188"/>
      <c r="HC3" s="188"/>
      <c r="HD3" s="188"/>
      <c r="HE3" s="188"/>
      <c r="HF3" s="188"/>
      <c r="HG3" s="188"/>
      <c r="HH3" s="188"/>
      <c r="HI3" s="188"/>
      <c r="HJ3" s="188"/>
      <c r="HK3" s="188"/>
      <c r="HL3" s="188"/>
      <c r="HM3" s="188"/>
      <c r="HN3" s="188"/>
      <c r="HO3" s="188"/>
      <c r="HP3" s="188"/>
      <c r="HQ3" s="188"/>
      <c r="HR3" s="188"/>
      <c r="HS3" s="188"/>
      <c r="HT3" s="188"/>
      <c r="HU3" s="188"/>
      <c r="HV3" s="188"/>
      <c r="HW3" s="188"/>
      <c r="HX3" s="188"/>
      <c r="HY3" s="188"/>
      <c r="HZ3" s="188"/>
      <c r="IA3" s="188"/>
      <c r="IB3" s="188"/>
      <c r="IC3" s="188"/>
      <c r="ID3" s="188"/>
      <c r="IE3" s="188"/>
      <c r="IF3" s="188"/>
      <c r="IG3" s="188"/>
      <c r="IH3" s="188"/>
      <c r="II3" s="188"/>
      <c r="IJ3" s="188"/>
      <c r="IK3" s="188"/>
    </row>
    <row r="4" spans="1:245" ht="19.5" customHeight="1">
      <c r="A4" s="191" t="s">
        <v>33</v>
      </c>
      <c r="B4" s="191"/>
      <c r="C4" s="191"/>
      <c r="D4" s="192"/>
      <c r="E4" s="193"/>
      <c r="F4" s="217" t="s">
        <v>376</v>
      </c>
      <c r="G4" s="217"/>
      <c r="H4" s="217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8"/>
      <c r="BD4" s="188"/>
      <c r="BE4" s="188"/>
      <c r="BF4" s="188"/>
      <c r="BG4" s="188"/>
      <c r="BH4" s="188"/>
      <c r="BI4" s="188"/>
      <c r="BJ4" s="188"/>
      <c r="BK4" s="188"/>
      <c r="BL4" s="188"/>
      <c r="BM4" s="188"/>
      <c r="BN4" s="188"/>
      <c r="BO4" s="188"/>
      <c r="BP4" s="188"/>
      <c r="BQ4" s="188"/>
      <c r="BR4" s="188"/>
      <c r="BS4" s="188"/>
      <c r="BT4" s="188"/>
      <c r="BU4" s="188"/>
      <c r="BV4" s="188"/>
      <c r="BW4" s="188"/>
      <c r="BX4" s="188"/>
      <c r="BY4" s="188"/>
      <c r="BZ4" s="188"/>
      <c r="CA4" s="188"/>
      <c r="CB4" s="188"/>
      <c r="CC4" s="188"/>
      <c r="CD4" s="188"/>
      <c r="CE4" s="188"/>
      <c r="CF4" s="188"/>
      <c r="CG4" s="188"/>
      <c r="CH4" s="188"/>
      <c r="CI4" s="188"/>
      <c r="CJ4" s="188"/>
      <c r="CK4" s="188"/>
      <c r="CL4" s="188"/>
      <c r="CM4" s="188"/>
      <c r="CN4" s="188"/>
      <c r="CO4" s="188"/>
      <c r="CP4" s="188"/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88"/>
      <c r="EL4" s="188"/>
      <c r="EM4" s="188"/>
      <c r="EN4" s="188"/>
      <c r="EO4" s="188"/>
      <c r="EP4" s="188"/>
      <c r="EQ4" s="188"/>
      <c r="ER4" s="188"/>
      <c r="ES4" s="188"/>
      <c r="ET4" s="188"/>
      <c r="EU4" s="188"/>
      <c r="EV4" s="188"/>
      <c r="EW4" s="188"/>
      <c r="EX4" s="188"/>
      <c r="EY4" s="188"/>
      <c r="EZ4" s="188"/>
      <c r="FA4" s="188"/>
      <c r="FB4" s="188"/>
      <c r="FC4" s="188"/>
      <c r="FD4" s="188"/>
      <c r="FE4" s="188"/>
      <c r="FF4" s="188"/>
      <c r="FG4" s="188"/>
      <c r="FH4" s="188"/>
      <c r="FI4" s="188"/>
      <c r="FJ4" s="188"/>
      <c r="FK4" s="188"/>
      <c r="FL4" s="188"/>
      <c r="FM4" s="188"/>
      <c r="FN4" s="188"/>
      <c r="FO4" s="188"/>
      <c r="FP4" s="188"/>
      <c r="FQ4" s="188"/>
      <c r="FR4" s="188"/>
      <c r="FS4" s="188"/>
      <c r="FT4" s="188"/>
      <c r="FU4" s="188"/>
      <c r="FV4" s="188"/>
      <c r="FW4" s="188"/>
      <c r="FX4" s="188"/>
      <c r="FY4" s="188"/>
      <c r="FZ4" s="188"/>
      <c r="GA4" s="188"/>
      <c r="GB4" s="188"/>
      <c r="GC4" s="188"/>
      <c r="GD4" s="188"/>
      <c r="GE4" s="188"/>
      <c r="GF4" s="188"/>
      <c r="GG4" s="188"/>
      <c r="GH4" s="188"/>
      <c r="GI4" s="188"/>
      <c r="GJ4" s="188"/>
      <c r="GK4" s="188"/>
      <c r="GL4" s="188"/>
      <c r="GM4" s="188"/>
      <c r="GN4" s="188"/>
      <c r="GO4" s="188"/>
      <c r="GP4" s="188"/>
      <c r="GQ4" s="188"/>
      <c r="GR4" s="188"/>
      <c r="GS4" s="188"/>
      <c r="GT4" s="188"/>
      <c r="GU4" s="188"/>
      <c r="GV4" s="188"/>
      <c r="GW4" s="188"/>
      <c r="GX4" s="188"/>
      <c r="GY4" s="188"/>
      <c r="GZ4" s="188"/>
      <c r="HA4" s="188"/>
      <c r="HB4" s="188"/>
      <c r="HC4" s="188"/>
      <c r="HD4" s="188"/>
      <c r="HE4" s="188"/>
      <c r="HF4" s="188"/>
      <c r="HG4" s="188"/>
      <c r="HH4" s="188"/>
      <c r="HI4" s="188"/>
      <c r="HJ4" s="188"/>
      <c r="HK4" s="188"/>
      <c r="HL4" s="188"/>
      <c r="HM4" s="188"/>
      <c r="HN4" s="188"/>
      <c r="HO4" s="188"/>
      <c r="HP4" s="188"/>
      <c r="HQ4" s="188"/>
      <c r="HR4" s="188"/>
      <c r="HS4" s="188"/>
      <c r="HT4" s="188"/>
      <c r="HU4" s="188"/>
      <c r="HV4" s="188"/>
      <c r="HW4" s="188"/>
      <c r="HX4" s="188"/>
      <c r="HY4" s="188"/>
      <c r="HZ4" s="188"/>
      <c r="IA4" s="188"/>
      <c r="IB4" s="188"/>
      <c r="IC4" s="188"/>
      <c r="ID4" s="188"/>
      <c r="IE4" s="188"/>
      <c r="IF4" s="188"/>
      <c r="IG4" s="188"/>
      <c r="IH4" s="188"/>
      <c r="II4" s="188"/>
      <c r="IJ4" s="188"/>
      <c r="IK4" s="188"/>
    </row>
    <row r="5" spans="1:245" ht="19.5" customHeight="1">
      <c r="A5" s="74" t="s">
        <v>131</v>
      </c>
      <c r="B5" s="194"/>
      <c r="C5" s="195"/>
      <c r="D5" s="224" t="s">
        <v>62</v>
      </c>
      <c r="E5" s="226" t="s">
        <v>55</v>
      </c>
      <c r="F5" s="211" t="s">
        <v>31</v>
      </c>
      <c r="G5" s="211" t="s">
        <v>12</v>
      </c>
      <c r="H5" s="217" t="s">
        <v>86</v>
      </c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  <c r="FV5" s="188"/>
      <c r="FW5" s="188"/>
      <c r="FX5" s="188"/>
      <c r="FY5" s="188"/>
      <c r="FZ5" s="188"/>
      <c r="GA5" s="188"/>
      <c r="GB5" s="188"/>
      <c r="GC5" s="188"/>
      <c r="GD5" s="188"/>
      <c r="GE5" s="188"/>
      <c r="GF5" s="188"/>
      <c r="GG5" s="188"/>
      <c r="GH5" s="188"/>
      <c r="GI5" s="188"/>
      <c r="GJ5" s="188"/>
      <c r="GK5" s="188"/>
      <c r="GL5" s="188"/>
      <c r="GM5" s="188"/>
      <c r="GN5" s="188"/>
      <c r="GO5" s="188"/>
      <c r="GP5" s="188"/>
      <c r="GQ5" s="188"/>
      <c r="GR5" s="188"/>
      <c r="GS5" s="188"/>
      <c r="GT5" s="188"/>
      <c r="GU5" s="188"/>
      <c r="GV5" s="188"/>
      <c r="GW5" s="188"/>
      <c r="GX5" s="188"/>
      <c r="GY5" s="188"/>
      <c r="GZ5" s="188"/>
      <c r="HA5" s="188"/>
      <c r="HB5" s="188"/>
      <c r="HC5" s="188"/>
      <c r="HD5" s="188"/>
      <c r="HE5" s="188"/>
      <c r="HF5" s="188"/>
      <c r="HG5" s="188"/>
      <c r="HH5" s="188"/>
      <c r="HI5" s="188"/>
      <c r="HJ5" s="188"/>
      <c r="HK5" s="188"/>
      <c r="HL5" s="188"/>
      <c r="HM5" s="188"/>
      <c r="HN5" s="188"/>
      <c r="HO5" s="188"/>
      <c r="HP5" s="188"/>
      <c r="HQ5" s="188"/>
      <c r="HR5" s="188"/>
      <c r="HS5" s="188"/>
      <c r="HT5" s="188"/>
      <c r="HU5" s="188"/>
      <c r="HV5" s="188"/>
      <c r="HW5" s="188"/>
      <c r="HX5" s="188"/>
      <c r="HY5" s="188"/>
      <c r="HZ5" s="188"/>
      <c r="IA5" s="188"/>
      <c r="IB5" s="188"/>
      <c r="IC5" s="188"/>
      <c r="ID5" s="188"/>
      <c r="IE5" s="188"/>
      <c r="IF5" s="188"/>
      <c r="IG5" s="188"/>
      <c r="IH5" s="188"/>
      <c r="II5" s="188"/>
      <c r="IJ5" s="188"/>
      <c r="IK5" s="188"/>
    </row>
    <row r="6" spans="1:245" ht="19.5" customHeight="1">
      <c r="A6" s="196" t="s">
        <v>59</v>
      </c>
      <c r="B6" s="197" t="s">
        <v>100</v>
      </c>
      <c r="C6" s="198" t="s">
        <v>99</v>
      </c>
      <c r="D6" s="225"/>
      <c r="E6" s="227"/>
      <c r="F6" s="228"/>
      <c r="G6" s="228"/>
      <c r="H6" s="229"/>
      <c r="I6" s="5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  <c r="EN6" s="188"/>
      <c r="EO6" s="188"/>
      <c r="EP6" s="188"/>
      <c r="EQ6" s="188"/>
      <c r="ER6" s="188"/>
      <c r="ES6" s="188"/>
      <c r="ET6" s="188"/>
      <c r="EU6" s="188"/>
      <c r="EV6" s="188"/>
      <c r="EW6" s="188"/>
      <c r="EX6" s="188"/>
      <c r="EY6" s="188"/>
      <c r="EZ6" s="188"/>
      <c r="FA6" s="188"/>
      <c r="FB6" s="188"/>
      <c r="FC6" s="188"/>
      <c r="FD6" s="188"/>
      <c r="FE6" s="188"/>
      <c r="FF6" s="188"/>
      <c r="FG6" s="188"/>
      <c r="FH6" s="188"/>
      <c r="FI6" s="188"/>
      <c r="FJ6" s="188"/>
      <c r="FK6" s="188"/>
      <c r="FL6" s="188"/>
      <c r="FM6" s="188"/>
      <c r="FN6" s="188"/>
      <c r="FO6" s="188"/>
      <c r="FP6" s="188"/>
      <c r="FQ6" s="188"/>
      <c r="FR6" s="188"/>
      <c r="FS6" s="188"/>
      <c r="FT6" s="188"/>
      <c r="FU6" s="188"/>
      <c r="FV6" s="188"/>
      <c r="FW6" s="188"/>
      <c r="FX6" s="188"/>
      <c r="FY6" s="188"/>
      <c r="FZ6" s="188"/>
      <c r="GA6" s="188"/>
      <c r="GB6" s="188"/>
      <c r="GC6" s="188"/>
      <c r="GD6" s="188"/>
      <c r="GE6" s="188"/>
      <c r="GF6" s="188"/>
      <c r="GG6" s="188"/>
      <c r="GH6" s="188"/>
      <c r="GI6" s="188"/>
      <c r="GJ6" s="188"/>
      <c r="GK6" s="188"/>
      <c r="GL6" s="188"/>
      <c r="GM6" s="188"/>
      <c r="GN6" s="188"/>
      <c r="GO6" s="188"/>
      <c r="GP6" s="188"/>
      <c r="GQ6" s="188"/>
      <c r="GR6" s="188"/>
      <c r="GS6" s="188"/>
      <c r="GT6" s="188"/>
      <c r="GU6" s="188"/>
      <c r="GV6" s="188"/>
      <c r="GW6" s="188"/>
      <c r="GX6" s="188"/>
      <c r="GY6" s="188"/>
      <c r="GZ6" s="188"/>
      <c r="HA6" s="188"/>
      <c r="HB6" s="188"/>
      <c r="HC6" s="188"/>
      <c r="HD6" s="188"/>
      <c r="HE6" s="188"/>
      <c r="HF6" s="188"/>
      <c r="HG6" s="188"/>
      <c r="HH6" s="188"/>
      <c r="HI6" s="188"/>
      <c r="HJ6" s="188"/>
      <c r="HK6" s="188"/>
      <c r="HL6" s="188"/>
      <c r="HM6" s="188"/>
      <c r="HN6" s="188"/>
      <c r="HO6" s="188"/>
      <c r="HP6" s="188"/>
      <c r="HQ6" s="188"/>
      <c r="HR6" s="188"/>
      <c r="HS6" s="188"/>
      <c r="HT6" s="188"/>
      <c r="HU6" s="188"/>
      <c r="HV6" s="188"/>
      <c r="HW6" s="188"/>
      <c r="HX6" s="188"/>
      <c r="HY6" s="188"/>
      <c r="HZ6" s="188"/>
      <c r="IA6" s="188"/>
      <c r="IB6" s="188"/>
      <c r="IC6" s="188"/>
      <c r="ID6" s="188"/>
      <c r="IE6" s="188"/>
      <c r="IF6" s="188"/>
      <c r="IG6" s="188"/>
      <c r="IH6" s="188"/>
      <c r="II6" s="188"/>
      <c r="IJ6" s="188"/>
      <c r="IK6" s="188"/>
    </row>
    <row r="7" spans="1:245" ht="19.5" customHeight="1">
      <c r="A7" s="199"/>
      <c r="B7" s="199"/>
      <c r="C7" s="199"/>
      <c r="D7" s="199"/>
      <c r="E7" s="199"/>
      <c r="F7" s="200"/>
      <c r="G7" s="201"/>
      <c r="H7" s="200"/>
      <c r="I7" s="5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  <c r="V7" s="202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2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202"/>
      <c r="CX7" s="202"/>
      <c r="CY7" s="202"/>
      <c r="CZ7" s="202"/>
      <c r="DA7" s="202"/>
      <c r="DB7" s="202"/>
      <c r="DC7" s="202"/>
      <c r="DD7" s="202"/>
      <c r="DE7" s="202"/>
      <c r="DF7" s="202"/>
      <c r="DG7" s="202"/>
      <c r="DH7" s="202"/>
      <c r="DI7" s="202"/>
      <c r="DJ7" s="202"/>
      <c r="DK7" s="202"/>
      <c r="DL7" s="202"/>
      <c r="DM7" s="202"/>
      <c r="DN7" s="202"/>
      <c r="DO7" s="202"/>
      <c r="DP7" s="202"/>
      <c r="DQ7" s="202"/>
      <c r="DR7" s="202"/>
      <c r="DS7" s="202"/>
      <c r="DT7" s="202"/>
      <c r="DU7" s="202"/>
      <c r="DV7" s="202"/>
      <c r="DW7" s="202"/>
      <c r="DX7" s="202"/>
      <c r="DY7" s="202"/>
      <c r="DZ7" s="202"/>
      <c r="EA7" s="202"/>
      <c r="EB7" s="202"/>
      <c r="EC7" s="202"/>
      <c r="ED7" s="202"/>
      <c r="EE7" s="202"/>
      <c r="EF7" s="202"/>
      <c r="EG7" s="202"/>
      <c r="EH7" s="202"/>
      <c r="EI7" s="202"/>
      <c r="EJ7" s="202"/>
      <c r="EK7" s="202"/>
      <c r="EL7" s="202"/>
      <c r="EM7" s="202"/>
      <c r="EN7" s="202"/>
      <c r="EO7" s="202"/>
      <c r="EP7" s="202"/>
      <c r="EQ7" s="202"/>
      <c r="ER7" s="202"/>
      <c r="ES7" s="202"/>
      <c r="ET7" s="202"/>
      <c r="EU7" s="202"/>
      <c r="EV7" s="202"/>
      <c r="EW7" s="202"/>
      <c r="EX7" s="202"/>
      <c r="EY7" s="202"/>
      <c r="EZ7" s="202"/>
      <c r="FA7" s="202"/>
      <c r="FB7" s="202"/>
      <c r="FC7" s="202"/>
      <c r="FD7" s="202"/>
      <c r="FE7" s="202"/>
      <c r="FF7" s="202"/>
      <c r="FG7" s="202"/>
      <c r="FH7" s="202"/>
      <c r="FI7" s="202"/>
      <c r="FJ7" s="202"/>
      <c r="FK7" s="202"/>
      <c r="FL7" s="202"/>
      <c r="FM7" s="202"/>
      <c r="FN7" s="202"/>
      <c r="FO7" s="202"/>
      <c r="FP7" s="202"/>
      <c r="FQ7" s="202"/>
      <c r="FR7" s="202"/>
      <c r="FS7" s="202"/>
      <c r="FT7" s="202"/>
      <c r="FU7" s="202"/>
      <c r="FV7" s="202"/>
      <c r="FW7" s="202"/>
      <c r="FX7" s="202"/>
      <c r="FY7" s="202"/>
      <c r="FZ7" s="202"/>
      <c r="GA7" s="202"/>
      <c r="GB7" s="202"/>
      <c r="GC7" s="202"/>
      <c r="GD7" s="202"/>
      <c r="GE7" s="202"/>
      <c r="GF7" s="202"/>
      <c r="GG7" s="202"/>
      <c r="GH7" s="202"/>
      <c r="GI7" s="202"/>
      <c r="GJ7" s="202"/>
      <c r="GK7" s="202"/>
      <c r="GL7" s="202"/>
      <c r="GM7" s="202"/>
      <c r="GN7" s="202"/>
      <c r="GO7" s="202"/>
      <c r="GP7" s="202"/>
      <c r="GQ7" s="202"/>
      <c r="GR7" s="202"/>
      <c r="GS7" s="202"/>
      <c r="GT7" s="202"/>
      <c r="GU7" s="202"/>
      <c r="GV7" s="202"/>
      <c r="GW7" s="202"/>
      <c r="GX7" s="202"/>
      <c r="GY7" s="202"/>
      <c r="GZ7" s="202"/>
      <c r="HA7" s="202"/>
      <c r="HB7" s="202"/>
      <c r="HC7" s="202"/>
      <c r="HD7" s="202"/>
      <c r="HE7" s="202"/>
      <c r="HF7" s="202"/>
      <c r="HG7" s="202"/>
      <c r="HH7" s="202"/>
      <c r="HI7" s="202"/>
      <c r="HJ7" s="202"/>
      <c r="HK7" s="202"/>
      <c r="HL7" s="202"/>
      <c r="HM7" s="202"/>
      <c r="HN7" s="202"/>
      <c r="HO7" s="202"/>
      <c r="HP7" s="202"/>
      <c r="HQ7" s="202"/>
      <c r="HR7" s="202"/>
      <c r="HS7" s="202"/>
      <c r="HT7" s="202"/>
      <c r="HU7" s="202"/>
      <c r="HV7" s="202"/>
      <c r="HW7" s="202"/>
      <c r="HX7" s="202"/>
      <c r="HY7" s="202"/>
      <c r="HZ7" s="202"/>
      <c r="IA7" s="202"/>
      <c r="IB7" s="202"/>
      <c r="IC7" s="202"/>
      <c r="ID7" s="202"/>
      <c r="IE7" s="202"/>
      <c r="IF7" s="202"/>
      <c r="IG7" s="202"/>
      <c r="IH7" s="202"/>
      <c r="II7" s="202"/>
      <c r="IJ7" s="202"/>
      <c r="IK7" s="202"/>
    </row>
    <row r="8" spans="1:245" ht="19.5" customHeight="1">
      <c r="A8" s="203"/>
      <c r="B8" s="203"/>
      <c r="C8" s="203"/>
      <c r="D8" s="204"/>
      <c r="E8" s="205"/>
      <c r="F8" s="205"/>
      <c r="G8" s="205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  <c r="EN8" s="188"/>
      <c r="EO8" s="188"/>
      <c r="EP8" s="188"/>
      <c r="EQ8" s="188"/>
      <c r="ER8" s="188"/>
      <c r="ES8" s="188"/>
      <c r="ET8" s="188"/>
      <c r="EU8" s="188"/>
      <c r="EV8" s="188"/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8"/>
      <c r="FL8" s="188"/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8"/>
      <c r="GF8" s="188"/>
      <c r="GG8" s="188"/>
      <c r="GH8" s="188"/>
      <c r="GI8" s="188"/>
      <c r="GJ8" s="188"/>
      <c r="GK8" s="188"/>
      <c r="GL8" s="188"/>
      <c r="GM8" s="188"/>
      <c r="GN8" s="188"/>
      <c r="GO8" s="188"/>
      <c r="GP8" s="188"/>
      <c r="GQ8" s="188"/>
      <c r="GR8" s="188"/>
      <c r="GS8" s="188"/>
      <c r="GT8" s="188"/>
      <c r="GU8" s="188"/>
      <c r="GV8" s="188"/>
      <c r="GW8" s="188"/>
      <c r="GX8" s="188"/>
      <c r="GY8" s="188"/>
      <c r="GZ8" s="188"/>
      <c r="HA8" s="188"/>
      <c r="HB8" s="188"/>
      <c r="HC8" s="188"/>
      <c r="HD8" s="188"/>
      <c r="HE8" s="188"/>
      <c r="HF8" s="188"/>
      <c r="HG8" s="188"/>
      <c r="HH8" s="188"/>
      <c r="HI8" s="188"/>
      <c r="HJ8" s="188"/>
      <c r="HK8" s="188"/>
      <c r="HL8" s="188"/>
      <c r="HM8" s="188"/>
      <c r="HN8" s="188"/>
      <c r="HO8" s="188"/>
      <c r="HP8" s="188"/>
      <c r="HQ8" s="188"/>
      <c r="HR8" s="188"/>
      <c r="HS8" s="188"/>
      <c r="HT8" s="188"/>
      <c r="HU8" s="188"/>
      <c r="HV8" s="188"/>
      <c r="HW8" s="188"/>
      <c r="HX8" s="188"/>
      <c r="HY8" s="188"/>
      <c r="HZ8" s="188"/>
      <c r="IA8" s="188"/>
      <c r="IB8" s="188"/>
      <c r="IC8" s="188"/>
      <c r="ID8" s="188"/>
      <c r="IE8" s="188"/>
      <c r="IF8" s="188"/>
      <c r="IG8" s="188"/>
      <c r="IH8" s="188"/>
      <c r="II8" s="188"/>
      <c r="IJ8" s="188"/>
      <c r="IK8" s="188"/>
    </row>
    <row r="9" spans="1:245" ht="19.5" customHeight="1">
      <c r="A9" s="42"/>
      <c r="B9" s="42"/>
      <c r="C9" s="42"/>
      <c r="D9" s="36"/>
      <c r="E9" s="36"/>
      <c r="F9" s="36"/>
      <c r="G9" s="36"/>
      <c r="H9" s="3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  <c r="CC9" s="206"/>
      <c r="CD9" s="206"/>
      <c r="CE9" s="206"/>
      <c r="CF9" s="206"/>
      <c r="CG9" s="206"/>
      <c r="CH9" s="206"/>
      <c r="CI9" s="206"/>
      <c r="CJ9" s="206"/>
      <c r="CK9" s="206"/>
      <c r="CL9" s="206"/>
      <c r="CM9" s="206"/>
      <c r="CN9" s="206"/>
      <c r="CO9" s="206"/>
      <c r="CP9" s="206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06"/>
      <c r="DY9" s="206"/>
      <c r="DZ9" s="206"/>
      <c r="EA9" s="206"/>
      <c r="EB9" s="206"/>
      <c r="EC9" s="206"/>
      <c r="ED9" s="206"/>
      <c r="EE9" s="206"/>
      <c r="EF9" s="206"/>
      <c r="EG9" s="206"/>
      <c r="EH9" s="206"/>
      <c r="EI9" s="206"/>
      <c r="EJ9" s="206"/>
      <c r="EK9" s="206"/>
      <c r="EL9" s="206"/>
      <c r="EM9" s="206"/>
      <c r="EN9" s="206"/>
      <c r="EO9" s="206"/>
      <c r="EP9" s="206"/>
      <c r="EQ9" s="206"/>
      <c r="ER9" s="206"/>
      <c r="ES9" s="206"/>
      <c r="ET9" s="206"/>
      <c r="EU9" s="206"/>
      <c r="EV9" s="206"/>
      <c r="EW9" s="206"/>
      <c r="EX9" s="206"/>
      <c r="EY9" s="206"/>
      <c r="EZ9" s="206"/>
      <c r="FA9" s="206"/>
      <c r="FB9" s="206"/>
      <c r="FC9" s="206"/>
      <c r="FD9" s="206"/>
      <c r="FE9" s="206"/>
      <c r="FF9" s="206"/>
      <c r="FG9" s="206"/>
      <c r="FH9" s="206"/>
      <c r="FI9" s="206"/>
      <c r="FJ9" s="206"/>
      <c r="FK9" s="206"/>
      <c r="FL9" s="206"/>
      <c r="FM9" s="206"/>
      <c r="FN9" s="206"/>
      <c r="FO9" s="206"/>
      <c r="FP9" s="206"/>
      <c r="FQ9" s="206"/>
      <c r="FR9" s="206"/>
      <c r="FS9" s="206"/>
      <c r="FT9" s="206"/>
      <c r="FU9" s="206"/>
      <c r="FV9" s="206"/>
      <c r="FW9" s="206"/>
      <c r="FX9" s="206"/>
      <c r="FY9" s="206"/>
      <c r="FZ9" s="206"/>
      <c r="GA9" s="206"/>
      <c r="GB9" s="206"/>
      <c r="GC9" s="206"/>
      <c r="GD9" s="206"/>
      <c r="GE9" s="206"/>
      <c r="GF9" s="206"/>
      <c r="GG9" s="206"/>
      <c r="GH9" s="206"/>
      <c r="GI9" s="206"/>
      <c r="GJ9" s="206"/>
      <c r="GK9" s="206"/>
      <c r="GL9" s="206"/>
      <c r="GM9" s="206"/>
      <c r="GN9" s="206"/>
      <c r="GO9" s="206"/>
      <c r="GP9" s="206"/>
      <c r="GQ9" s="206"/>
      <c r="GR9" s="206"/>
      <c r="GS9" s="206"/>
      <c r="GT9" s="206"/>
      <c r="GU9" s="206"/>
      <c r="GV9" s="206"/>
      <c r="GW9" s="206"/>
      <c r="GX9" s="206"/>
      <c r="GY9" s="206"/>
      <c r="GZ9" s="206"/>
      <c r="HA9" s="206"/>
      <c r="HB9" s="206"/>
      <c r="HC9" s="206"/>
      <c r="HD9" s="206"/>
      <c r="HE9" s="206"/>
      <c r="HF9" s="206"/>
      <c r="HG9" s="206"/>
      <c r="HH9" s="206"/>
      <c r="HI9" s="206"/>
      <c r="HJ9" s="206"/>
      <c r="HK9" s="206"/>
      <c r="HL9" s="206"/>
      <c r="HM9" s="206"/>
      <c r="HN9" s="206"/>
      <c r="HO9" s="206"/>
      <c r="HP9" s="206"/>
      <c r="HQ9" s="206"/>
      <c r="HR9" s="206"/>
      <c r="HS9" s="206"/>
      <c r="HT9" s="206"/>
      <c r="HU9" s="206"/>
      <c r="HV9" s="206"/>
      <c r="HW9" s="206"/>
      <c r="HX9" s="206"/>
      <c r="HY9" s="206"/>
      <c r="HZ9" s="206"/>
      <c r="IA9" s="206"/>
      <c r="IB9" s="206"/>
      <c r="IC9" s="206"/>
      <c r="ID9" s="206"/>
      <c r="IE9" s="206"/>
      <c r="IF9" s="206"/>
      <c r="IG9" s="206"/>
      <c r="IH9" s="206"/>
      <c r="II9" s="206"/>
      <c r="IJ9" s="206"/>
      <c r="IK9" s="206"/>
    </row>
    <row r="10" spans="1:245" ht="19.5" customHeight="1">
      <c r="A10" s="42"/>
      <c r="B10" s="42"/>
      <c r="C10" s="42"/>
      <c r="D10" s="42"/>
      <c r="E10" s="42"/>
      <c r="F10" s="42"/>
      <c r="G10" s="42"/>
      <c r="H10" s="3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6"/>
      <c r="DE10" s="206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6"/>
      <c r="DV10" s="206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6"/>
      <c r="EN10" s="206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6"/>
      <c r="FE10" s="206"/>
      <c r="FF10" s="206"/>
      <c r="FG10" s="206"/>
      <c r="FH10" s="206"/>
      <c r="FI10" s="206"/>
      <c r="FJ10" s="206"/>
      <c r="FK10" s="206"/>
      <c r="FL10" s="206"/>
      <c r="FM10" s="206"/>
      <c r="FN10" s="206"/>
      <c r="FO10" s="206"/>
      <c r="FP10" s="206"/>
      <c r="FQ10" s="206"/>
      <c r="FR10" s="206"/>
      <c r="FS10" s="206"/>
      <c r="FT10" s="206"/>
      <c r="FU10" s="206"/>
      <c r="FV10" s="206"/>
      <c r="FW10" s="206"/>
      <c r="FX10" s="206"/>
      <c r="FY10" s="206"/>
      <c r="FZ10" s="206"/>
      <c r="GA10" s="206"/>
      <c r="GB10" s="206"/>
      <c r="GC10" s="206"/>
      <c r="GD10" s="206"/>
      <c r="GE10" s="206"/>
      <c r="GF10" s="206"/>
      <c r="GG10" s="206"/>
      <c r="GH10" s="206"/>
      <c r="GI10" s="206"/>
      <c r="GJ10" s="206"/>
      <c r="GK10" s="206"/>
      <c r="GL10" s="206"/>
      <c r="GM10" s="206"/>
      <c r="GN10" s="206"/>
      <c r="GO10" s="206"/>
      <c r="GP10" s="206"/>
      <c r="GQ10" s="206"/>
      <c r="GR10" s="206"/>
      <c r="GS10" s="206"/>
      <c r="GT10" s="206"/>
      <c r="GU10" s="206"/>
      <c r="GV10" s="206"/>
      <c r="GW10" s="206"/>
      <c r="GX10" s="206"/>
      <c r="GY10" s="206"/>
      <c r="GZ10" s="206"/>
      <c r="HA10" s="206"/>
      <c r="HB10" s="206"/>
      <c r="HC10" s="206"/>
      <c r="HD10" s="206"/>
      <c r="HE10" s="206"/>
      <c r="HF10" s="206"/>
      <c r="HG10" s="206"/>
      <c r="HH10" s="206"/>
      <c r="HI10" s="206"/>
      <c r="HJ10" s="206"/>
      <c r="HK10" s="206"/>
      <c r="HL10" s="206"/>
      <c r="HM10" s="206"/>
      <c r="HN10" s="206"/>
      <c r="HO10" s="206"/>
      <c r="HP10" s="206"/>
      <c r="HQ10" s="206"/>
      <c r="HR10" s="206"/>
      <c r="HS10" s="206"/>
      <c r="HT10" s="206"/>
      <c r="HU10" s="206"/>
      <c r="HV10" s="206"/>
      <c r="HW10" s="206"/>
      <c r="HX10" s="206"/>
      <c r="HY10" s="206"/>
      <c r="HZ10" s="206"/>
      <c r="IA10" s="206"/>
      <c r="IB10" s="206"/>
      <c r="IC10" s="206"/>
      <c r="ID10" s="206"/>
      <c r="IE10" s="206"/>
      <c r="IF10" s="206"/>
      <c r="IG10" s="206"/>
      <c r="IH10" s="206"/>
      <c r="II10" s="206"/>
      <c r="IJ10" s="206"/>
      <c r="IK10" s="206"/>
    </row>
    <row r="11" spans="1:245" ht="19.5" customHeight="1">
      <c r="A11" s="42"/>
      <c r="B11" s="42"/>
      <c r="C11" s="42"/>
      <c r="D11" s="36"/>
      <c r="E11" s="36"/>
      <c r="F11" s="36"/>
      <c r="G11" s="36"/>
      <c r="H11" s="3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06"/>
      <c r="BY11" s="206"/>
      <c r="BZ11" s="206"/>
      <c r="CA11" s="206"/>
      <c r="CB11" s="206"/>
      <c r="CC11" s="206"/>
      <c r="CD11" s="206"/>
      <c r="CE11" s="206"/>
      <c r="CF11" s="206"/>
      <c r="CG11" s="206"/>
      <c r="CH11" s="206"/>
      <c r="CI11" s="206"/>
      <c r="CJ11" s="206"/>
      <c r="CK11" s="206"/>
      <c r="CL11" s="206"/>
      <c r="CM11" s="206"/>
      <c r="CN11" s="206"/>
      <c r="CO11" s="206"/>
      <c r="CP11" s="206"/>
      <c r="CQ11" s="206"/>
      <c r="CR11" s="206"/>
      <c r="CS11" s="206"/>
      <c r="CT11" s="206"/>
      <c r="CU11" s="206"/>
      <c r="CV11" s="206"/>
      <c r="CW11" s="206"/>
      <c r="CX11" s="206"/>
      <c r="CY11" s="206"/>
      <c r="CZ11" s="206"/>
      <c r="DA11" s="206"/>
      <c r="DB11" s="206"/>
      <c r="DC11" s="206"/>
      <c r="DD11" s="206"/>
      <c r="DE11" s="206"/>
      <c r="DF11" s="206"/>
      <c r="DG11" s="206"/>
      <c r="DH11" s="206"/>
      <c r="DI11" s="206"/>
      <c r="DJ11" s="206"/>
      <c r="DK11" s="206"/>
      <c r="DL11" s="206"/>
      <c r="DM11" s="206"/>
      <c r="DN11" s="206"/>
      <c r="DO11" s="206"/>
      <c r="DP11" s="206"/>
      <c r="DQ11" s="206"/>
      <c r="DR11" s="206"/>
      <c r="DS11" s="206"/>
      <c r="DT11" s="206"/>
      <c r="DU11" s="206"/>
      <c r="DV11" s="206"/>
      <c r="DW11" s="206"/>
      <c r="DX11" s="206"/>
      <c r="DY11" s="206"/>
      <c r="DZ11" s="206"/>
      <c r="EA11" s="206"/>
      <c r="EB11" s="206"/>
      <c r="EC11" s="206"/>
      <c r="ED11" s="206"/>
      <c r="EE11" s="206"/>
      <c r="EF11" s="206"/>
      <c r="EG11" s="206"/>
      <c r="EH11" s="206"/>
      <c r="EI11" s="206"/>
      <c r="EJ11" s="206"/>
      <c r="EK11" s="206"/>
      <c r="EL11" s="206"/>
      <c r="EM11" s="206"/>
      <c r="EN11" s="206"/>
      <c r="EO11" s="206"/>
      <c r="EP11" s="206"/>
      <c r="EQ11" s="206"/>
      <c r="ER11" s="206"/>
      <c r="ES11" s="206"/>
      <c r="ET11" s="206"/>
      <c r="EU11" s="206"/>
      <c r="EV11" s="206"/>
      <c r="EW11" s="206"/>
      <c r="EX11" s="206"/>
      <c r="EY11" s="206"/>
      <c r="EZ11" s="206"/>
      <c r="FA11" s="206"/>
      <c r="FB11" s="206"/>
      <c r="FC11" s="206"/>
      <c r="FD11" s="206"/>
      <c r="FE11" s="206"/>
      <c r="FF11" s="206"/>
      <c r="FG11" s="206"/>
      <c r="FH11" s="206"/>
      <c r="FI11" s="206"/>
      <c r="FJ11" s="206"/>
      <c r="FK11" s="206"/>
      <c r="FL11" s="206"/>
      <c r="FM11" s="206"/>
      <c r="FN11" s="206"/>
      <c r="FO11" s="206"/>
      <c r="FP11" s="206"/>
      <c r="FQ11" s="206"/>
      <c r="FR11" s="206"/>
      <c r="FS11" s="206"/>
      <c r="FT11" s="206"/>
      <c r="FU11" s="206"/>
      <c r="FV11" s="206"/>
      <c r="FW11" s="206"/>
      <c r="FX11" s="206"/>
      <c r="FY11" s="206"/>
      <c r="FZ11" s="206"/>
      <c r="GA11" s="206"/>
      <c r="GB11" s="206"/>
      <c r="GC11" s="206"/>
      <c r="GD11" s="206"/>
      <c r="GE11" s="206"/>
      <c r="GF11" s="206"/>
      <c r="GG11" s="206"/>
      <c r="GH11" s="206"/>
      <c r="GI11" s="206"/>
      <c r="GJ11" s="206"/>
      <c r="GK11" s="206"/>
      <c r="GL11" s="206"/>
      <c r="GM11" s="206"/>
      <c r="GN11" s="206"/>
      <c r="GO11" s="206"/>
      <c r="GP11" s="206"/>
      <c r="GQ11" s="206"/>
      <c r="GR11" s="206"/>
      <c r="GS11" s="206"/>
      <c r="GT11" s="206"/>
      <c r="GU11" s="206"/>
      <c r="GV11" s="206"/>
      <c r="GW11" s="206"/>
      <c r="GX11" s="206"/>
      <c r="GY11" s="206"/>
      <c r="GZ11" s="206"/>
      <c r="HA11" s="206"/>
      <c r="HB11" s="206"/>
      <c r="HC11" s="206"/>
      <c r="HD11" s="206"/>
      <c r="HE11" s="206"/>
      <c r="HF11" s="206"/>
      <c r="HG11" s="206"/>
      <c r="HH11" s="206"/>
      <c r="HI11" s="206"/>
      <c r="HJ11" s="206"/>
      <c r="HK11" s="206"/>
      <c r="HL11" s="206"/>
      <c r="HM11" s="206"/>
      <c r="HN11" s="206"/>
      <c r="HO11" s="206"/>
      <c r="HP11" s="206"/>
      <c r="HQ11" s="206"/>
      <c r="HR11" s="206"/>
      <c r="HS11" s="206"/>
      <c r="HT11" s="206"/>
      <c r="HU11" s="206"/>
      <c r="HV11" s="206"/>
      <c r="HW11" s="206"/>
      <c r="HX11" s="206"/>
      <c r="HY11" s="206"/>
      <c r="HZ11" s="206"/>
      <c r="IA11" s="206"/>
      <c r="IB11" s="206"/>
      <c r="IC11" s="206"/>
      <c r="ID11" s="206"/>
      <c r="IE11" s="206"/>
      <c r="IF11" s="206"/>
      <c r="IG11" s="206"/>
      <c r="IH11" s="206"/>
      <c r="II11" s="206"/>
      <c r="IJ11" s="206"/>
      <c r="IK11" s="206"/>
    </row>
    <row r="12" spans="1:245" ht="19.5" customHeight="1">
      <c r="A12" s="42"/>
      <c r="B12" s="42"/>
      <c r="C12" s="42"/>
      <c r="D12" s="36"/>
      <c r="E12" s="36"/>
      <c r="F12" s="36"/>
      <c r="G12" s="36"/>
      <c r="H12" s="3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6"/>
      <c r="CM12" s="206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6"/>
      <c r="DE12" s="206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6"/>
      <c r="DV12" s="206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6"/>
      <c r="EN12" s="206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6"/>
      <c r="FE12" s="206"/>
      <c r="FF12" s="206"/>
      <c r="FG12" s="206"/>
      <c r="FH12" s="206"/>
      <c r="FI12" s="206"/>
      <c r="FJ12" s="206"/>
      <c r="FK12" s="206"/>
      <c r="FL12" s="206"/>
      <c r="FM12" s="206"/>
      <c r="FN12" s="206"/>
      <c r="FO12" s="206"/>
      <c r="FP12" s="206"/>
      <c r="FQ12" s="206"/>
      <c r="FR12" s="206"/>
      <c r="FS12" s="206"/>
      <c r="FT12" s="206"/>
      <c r="FU12" s="206"/>
      <c r="FV12" s="206"/>
      <c r="FW12" s="206"/>
      <c r="FX12" s="206"/>
      <c r="FY12" s="206"/>
      <c r="FZ12" s="206"/>
      <c r="GA12" s="206"/>
      <c r="GB12" s="206"/>
      <c r="GC12" s="206"/>
      <c r="GD12" s="206"/>
      <c r="GE12" s="206"/>
      <c r="GF12" s="206"/>
      <c r="GG12" s="206"/>
      <c r="GH12" s="206"/>
      <c r="GI12" s="206"/>
      <c r="GJ12" s="206"/>
      <c r="GK12" s="206"/>
      <c r="GL12" s="206"/>
      <c r="GM12" s="206"/>
      <c r="GN12" s="206"/>
      <c r="GO12" s="206"/>
      <c r="GP12" s="206"/>
      <c r="GQ12" s="206"/>
      <c r="GR12" s="206"/>
      <c r="GS12" s="206"/>
      <c r="GT12" s="206"/>
      <c r="GU12" s="206"/>
      <c r="GV12" s="206"/>
      <c r="GW12" s="206"/>
      <c r="GX12" s="206"/>
      <c r="GY12" s="206"/>
      <c r="GZ12" s="206"/>
      <c r="HA12" s="206"/>
      <c r="HB12" s="206"/>
      <c r="HC12" s="206"/>
      <c r="HD12" s="206"/>
      <c r="HE12" s="206"/>
      <c r="HF12" s="206"/>
      <c r="HG12" s="206"/>
      <c r="HH12" s="206"/>
      <c r="HI12" s="206"/>
      <c r="HJ12" s="206"/>
      <c r="HK12" s="206"/>
      <c r="HL12" s="206"/>
      <c r="HM12" s="206"/>
      <c r="HN12" s="206"/>
      <c r="HO12" s="206"/>
      <c r="HP12" s="206"/>
      <c r="HQ12" s="206"/>
      <c r="HR12" s="206"/>
      <c r="HS12" s="206"/>
      <c r="HT12" s="206"/>
      <c r="HU12" s="206"/>
      <c r="HV12" s="206"/>
      <c r="HW12" s="206"/>
      <c r="HX12" s="206"/>
      <c r="HY12" s="206"/>
      <c r="HZ12" s="206"/>
      <c r="IA12" s="206"/>
      <c r="IB12" s="206"/>
      <c r="IC12" s="206"/>
      <c r="ID12" s="206"/>
      <c r="IE12" s="206"/>
      <c r="IF12" s="206"/>
      <c r="IG12" s="206"/>
      <c r="IH12" s="206"/>
      <c r="II12" s="206"/>
      <c r="IJ12" s="206"/>
      <c r="IK12" s="206"/>
    </row>
    <row r="13" spans="1:245" ht="19.5" customHeight="1">
      <c r="A13" s="42"/>
      <c r="B13" s="42"/>
      <c r="C13" s="42"/>
      <c r="D13" s="42"/>
      <c r="E13" s="42"/>
      <c r="F13" s="42"/>
      <c r="G13" s="42"/>
      <c r="H13" s="3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6"/>
      <c r="CM13" s="206"/>
      <c r="CN13" s="206"/>
      <c r="CO13" s="206"/>
      <c r="CP13" s="206"/>
      <c r="CQ13" s="206"/>
      <c r="CR13" s="206"/>
      <c r="CS13" s="206"/>
      <c r="CT13" s="206"/>
      <c r="CU13" s="206"/>
      <c r="CV13" s="206"/>
      <c r="CW13" s="206"/>
      <c r="CX13" s="206"/>
      <c r="CY13" s="206"/>
      <c r="CZ13" s="206"/>
      <c r="DA13" s="206"/>
      <c r="DB13" s="206"/>
      <c r="DC13" s="206"/>
      <c r="DD13" s="206"/>
      <c r="DE13" s="206"/>
      <c r="DF13" s="206"/>
      <c r="DG13" s="206"/>
      <c r="DH13" s="206"/>
      <c r="DI13" s="206"/>
      <c r="DJ13" s="206"/>
      <c r="DK13" s="206"/>
      <c r="DL13" s="206"/>
      <c r="DM13" s="206"/>
      <c r="DN13" s="206"/>
      <c r="DO13" s="206"/>
      <c r="DP13" s="206"/>
      <c r="DQ13" s="206"/>
      <c r="DR13" s="206"/>
      <c r="DS13" s="206"/>
      <c r="DT13" s="206"/>
      <c r="DU13" s="206"/>
      <c r="DV13" s="206"/>
      <c r="DW13" s="206"/>
      <c r="DX13" s="206"/>
      <c r="DY13" s="206"/>
      <c r="DZ13" s="206"/>
      <c r="EA13" s="206"/>
      <c r="EB13" s="206"/>
      <c r="EC13" s="206"/>
      <c r="ED13" s="206"/>
      <c r="EE13" s="206"/>
      <c r="EF13" s="206"/>
      <c r="EG13" s="206"/>
      <c r="EH13" s="206"/>
      <c r="EI13" s="206"/>
      <c r="EJ13" s="206"/>
      <c r="EK13" s="206"/>
      <c r="EL13" s="206"/>
      <c r="EM13" s="206"/>
      <c r="EN13" s="206"/>
      <c r="EO13" s="206"/>
      <c r="EP13" s="206"/>
      <c r="EQ13" s="206"/>
      <c r="ER13" s="206"/>
      <c r="ES13" s="206"/>
      <c r="ET13" s="206"/>
      <c r="EU13" s="206"/>
      <c r="EV13" s="206"/>
      <c r="EW13" s="206"/>
      <c r="EX13" s="206"/>
      <c r="EY13" s="206"/>
      <c r="EZ13" s="206"/>
      <c r="FA13" s="206"/>
      <c r="FB13" s="206"/>
      <c r="FC13" s="206"/>
      <c r="FD13" s="206"/>
      <c r="FE13" s="206"/>
      <c r="FF13" s="206"/>
      <c r="FG13" s="206"/>
      <c r="FH13" s="206"/>
      <c r="FI13" s="206"/>
      <c r="FJ13" s="206"/>
      <c r="FK13" s="206"/>
      <c r="FL13" s="206"/>
      <c r="FM13" s="206"/>
      <c r="FN13" s="206"/>
      <c r="FO13" s="206"/>
      <c r="FP13" s="206"/>
      <c r="FQ13" s="206"/>
      <c r="FR13" s="206"/>
      <c r="FS13" s="206"/>
      <c r="FT13" s="206"/>
      <c r="FU13" s="206"/>
      <c r="FV13" s="206"/>
      <c r="FW13" s="206"/>
      <c r="FX13" s="206"/>
      <c r="FY13" s="206"/>
      <c r="FZ13" s="206"/>
      <c r="GA13" s="206"/>
      <c r="GB13" s="206"/>
      <c r="GC13" s="206"/>
      <c r="GD13" s="206"/>
      <c r="GE13" s="206"/>
      <c r="GF13" s="206"/>
      <c r="GG13" s="206"/>
      <c r="GH13" s="206"/>
      <c r="GI13" s="206"/>
      <c r="GJ13" s="206"/>
      <c r="GK13" s="206"/>
      <c r="GL13" s="206"/>
      <c r="GM13" s="206"/>
      <c r="GN13" s="206"/>
      <c r="GO13" s="206"/>
      <c r="GP13" s="206"/>
      <c r="GQ13" s="206"/>
      <c r="GR13" s="206"/>
      <c r="GS13" s="206"/>
      <c r="GT13" s="206"/>
      <c r="GU13" s="206"/>
      <c r="GV13" s="206"/>
      <c r="GW13" s="206"/>
      <c r="GX13" s="206"/>
      <c r="GY13" s="206"/>
      <c r="GZ13" s="206"/>
      <c r="HA13" s="206"/>
      <c r="HB13" s="206"/>
      <c r="HC13" s="206"/>
      <c r="HD13" s="206"/>
      <c r="HE13" s="206"/>
      <c r="HF13" s="206"/>
      <c r="HG13" s="206"/>
      <c r="HH13" s="206"/>
      <c r="HI13" s="206"/>
      <c r="HJ13" s="206"/>
      <c r="HK13" s="206"/>
      <c r="HL13" s="206"/>
      <c r="HM13" s="206"/>
      <c r="HN13" s="206"/>
      <c r="HO13" s="206"/>
      <c r="HP13" s="206"/>
      <c r="HQ13" s="206"/>
      <c r="HR13" s="206"/>
      <c r="HS13" s="206"/>
      <c r="HT13" s="206"/>
      <c r="HU13" s="206"/>
      <c r="HV13" s="206"/>
      <c r="HW13" s="206"/>
      <c r="HX13" s="206"/>
      <c r="HY13" s="206"/>
      <c r="HZ13" s="206"/>
      <c r="IA13" s="206"/>
      <c r="IB13" s="206"/>
      <c r="IC13" s="206"/>
      <c r="ID13" s="206"/>
      <c r="IE13" s="206"/>
      <c r="IF13" s="206"/>
      <c r="IG13" s="206"/>
      <c r="IH13" s="206"/>
      <c r="II13" s="206"/>
      <c r="IJ13" s="206"/>
      <c r="IK13" s="206"/>
    </row>
    <row r="14" spans="1:245" ht="19.5" customHeight="1">
      <c r="A14" s="42"/>
      <c r="B14" s="42"/>
      <c r="C14" s="42"/>
      <c r="D14" s="36"/>
      <c r="E14" s="36"/>
      <c r="F14" s="36"/>
      <c r="G14" s="36"/>
      <c r="H14" s="3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  <c r="BZ14" s="206"/>
      <c r="CA14" s="206"/>
      <c r="CB14" s="206"/>
      <c r="CC14" s="206"/>
      <c r="CD14" s="206"/>
      <c r="CE14" s="206"/>
      <c r="CF14" s="206"/>
      <c r="CG14" s="206"/>
      <c r="CH14" s="206"/>
      <c r="CI14" s="206"/>
      <c r="CJ14" s="206"/>
      <c r="CK14" s="206"/>
      <c r="CL14" s="206"/>
      <c r="CM14" s="206"/>
      <c r="CN14" s="206"/>
      <c r="CO14" s="206"/>
      <c r="CP14" s="206"/>
      <c r="CQ14" s="206"/>
      <c r="CR14" s="206"/>
      <c r="CS14" s="206"/>
      <c r="CT14" s="206"/>
      <c r="CU14" s="206"/>
      <c r="CV14" s="206"/>
      <c r="CW14" s="206"/>
      <c r="CX14" s="206"/>
      <c r="CY14" s="206"/>
      <c r="CZ14" s="206"/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206"/>
      <c r="DL14" s="206"/>
      <c r="DM14" s="206"/>
      <c r="DN14" s="206"/>
      <c r="DO14" s="206"/>
      <c r="DP14" s="206"/>
      <c r="DQ14" s="206"/>
      <c r="DR14" s="206"/>
      <c r="DS14" s="206"/>
      <c r="DT14" s="206"/>
      <c r="DU14" s="206"/>
      <c r="DV14" s="206"/>
      <c r="DW14" s="206"/>
      <c r="DX14" s="206"/>
      <c r="DY14" s="206"/>
      <c r="DZ14" s="206"/>
      <c r="EA14" s="206"/>
      <c r="EB14" s="206"/>
      <c r="EC14" s="206"/>
      <c r="ED14" s="206"/>
      <c r="EE14" s="206"/>
      <c r="EF14" s="206"/>
      <c r="EG14" s="206"/>
      <c r="EH14" s="206"/>
      <c r="EI14" s="206"/>
      <c r="EJ14" s="206"/>
      <c r="EK14" s="206"/>
      <c r="EL14" s="206"/>
      <c r="EM14" s="206"/>
      <c r="EN14" s="206"/>
      <c r="EO14" s="206"/>
      <c r="EP14" s="206"/>
      <c r="EQ14" s="206"/>
      <c r="ER14" s="206"/>
      <c r="ES14" s="206"/>
      <c r="ET14" s="206"/>
      <c r="EU14" s="206"/>
      <c r="EV14" s="206"/>
      <c r="EW14" s="206"/>
      <c r="EX14" s="206"/>
      <c r="EY14" s="206"/>
      <c r="EZ14" s="206"/>
      <c r="FA14" s="206"/>
      <c r="FB14" s="206"/>
      <c r="FC14" s="206"/>
      <c r="FD14" s="206"/>
      <c r="FE14" s="206"/>
      <c r="FF14" s="206"/>
      <c r="FG14" s="206"/>
      <c r="FH14" s="206"/>
      <c r="FI14" s="206"/>
      <c r="FJ14" s="206"/>
      <c r="FK14" s="206"/>
      <c r="FL14" s="206"/>
      <c r="FM14" s="206"/>
      <c r="FN14" s="206"/>
      <c r="FO14" s="206"/>
      <c r="FP14" s="206"/>
      <c r="FQ14" s="206"/>
      <c r="FR14" s="206"/>
      <c r="FS14" s="206"/>
      <c r="FT14" s="206"/>
      <c r="FU14" s="206"/>
      <c r="FV14" s="206"/>
      <c r="FW14" s="206"/>
      <c r="FX14" s="206"/>
      <c r="FY14" s="206"/>
      <c r="FZ14" s="206"/>
      <c r="GA14" s="206"/>
      <c r="GB14" s="206"/>
      <c r="GC14" s="206"/>
      <c r="GD14" s="206"/>
      <c r="GE14" s="206"/>
      <c r="GF14" s="206"/>
      <c r="GG14" s="206"/>
      <c r="GH14" s="206"/>
      <c r="GI14" s="206"/>
      <c r="GJ14" s="206"/>
      <c r="GK14" s="206"/>
      <c r="GL14" s="206"/>
      <c r="GM14" s="206"/>
      <c r="GN14" s="206"/>
      <c r="GO14" s="206"/>
      <c r="GP14" s="206"/>
      <c r="GQ14" s="206"/>
      <c r="GR14" s="206"/>
      <c r="GS14" s="206"/>
      <c r="GT14" s="206"/>
      <c r="GU14" s="206"/>
      <c r="GV14" s="206"/>
      <c r="GW14" s="206"/>
      <c r="GX14" s="206"/>
      <c r="GY14" s="206"/>
      <c r="GZ14" s="206"/>
      <c r="HA14" s="206"/>
      <c r="HB14" s="206"/>
      <c r="HC14" s="206"/>
      <c r="HD14" s="206"/>
      <c r="HE14" s="206"/>
      <c r="HF14" s="206"/>
      <c r="HG14" s="206"/>
      <c r="HH14" s="206"/>
      <c r="HI14" s="206"/>
      <c r="HJ14" s="206"/>
      <c r="HK14" s="206"/>
      <c r="HL14" s="206"/>
      <c r="HM14" s="206"/>
      <c r="HN14" s="206"/>
      <c r="HO14" s="206"/>
      <c r="HP14" s="206"/>
      <c r="HQ14" s="206"/>
      <c r="HR14" s="206"/>
      <c r="HS14" s="206"/>
      <c r="HT14" s="206"/>
      <c r="HU14" s="206"/>
      <c r="HV14" s="206"/>
      <c r="HW14" s="206"/>
      <c r="HX14" s="206"/>
      <c r="HY14" s="206"/>
      <c r="HZ14" s="206"/>
      <c r="IA14" s="206"/>
      <c r="IB14" s="206"/>
      <c r="IC14" s="206"/>
      <c r="ID14" s="206"/>
      <c r="IE14" s="206"/>
      <c r="IF14" s="206"/>
      <c r="IG14" s="206"/>
      <c r="IH14" s="206"/>
      <c r="II14" s="206"/>
      <c r="IJ14" s="206"/>
      <c r="IK14" s="206"/>
    </row>
    <row r="15" spans="1:245" ht="19.5" customHeight="1">
      <c r="A15" s="206"/>
      <c r="B15" s="42"/>
      <c r="C15" s="42"/>
      <c r="D15" s="36"/>
      <c r="E15" s="36"/>
      <c r="F15" s="36"/>
      <c r="G15" s="36"/>
      <c r="H15" s="3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6"/>
      <c r="DB15" s="206"/>
      <c r="DC15" s="206"/>
      <c r="DD15" s="206"/>
      <c r="DE15" s="206"/>
      <c r="DF15" s="206"/>
      <c r="DG15" s="206"/>
      <c r="DH15" s="206"/>
      <c r="DI15" s="206"/>
      <c r="DJ15" s="206"/>
      <c r="DK15" s="206"/>
      <c r="DL15" s="206"/>
      <c r="DM15" s="206"/>
      <c r="DN15" s="206"/>
      <c r="DO15" s="206"/>
      <c r="DP15" s="206"/>
      <c r="DQ15" s="206"/>
      <c r="DR15" s="206"/>
      <c r="DS15" s="206"/>
      <c r="DT15" s="206"/>
      <c r="DU15" s="206"/>
      <c r="DV15" s="206"/>
      <c r="DW15" s="206"/>
      <c r="DX15" s="206"/>
      <c r="DY15" s="206"/>
      <c r="DZ15" s="206"/>
      <c r="EA15" s="206"/>
      <c r="EB15" s="206"/>
      <c r="EC15" s="206"/>
      <c r="ED15" s="206"/>
      <c r="EE15" s="206"/>
      <c r="EF15" s="206"/>
      <c r="EG15" s="206"/>
      <c r="EH15" s="206"/>
      <c r="EI15" s="206"/>
      <c r="EJ15" s="206"/>
      <c r="EK15" s="206"/>
      <c r="EL15" s="206"/>
      <c r="EM15" s="206"/>
      <c r="EN15" s="206"/>
      <c r="EO15" s="206"/>
      <c r="EP15" s="206"/>
      <c r="EQ15" s="206"/>
      <c r="ER15" s="206"/>
      <c r="ES15" s="206"/>
      <c r="ET15" s="206"/>
      <c r="EU15" s="206"/>
      <c r="EV15" s="206"/>
      <c r="EW15" s="206"/>
      <c r="EX15" s="206"/>
      <c r="EY15" s="206"/>
      <c r="EZ15" s="206"/>
      <c r="FA15" s="206"/>
      <c r="FB15" s="206"/>
      <c r="FC15" s="206"/>
      <c r="FD15" s="206"/>
      <c r="FE15" s="206"/>
      <c r="FF15" s="206"/>
      <c r="FG15" s="206"/>
      <c r="FH15" s="206"/>
      <c r="FI15" s="206"/>
      <c r="FJ15" s="206"/>
      <c r="FK15" s="206"/>
      <c r="FL15" s="206"/>
      <c r="FM15" s="206"/>
      <c r="FN15" s="206"/>
      <c r="FO15" s="206"/>
      <c r="FP15" s="206"/>
      <c r="FQ15" s="206"/>
      <c r="FR15" s="206"/>
      <c r="FS15" s="206"/>
      <c r="FT15" s="206"/>
      <c r="FU15" s="206"/>
      <c r="FV15" s="206"/>
      <c r="FW15" s="206"/>
      <c r="FX15" s="206"/>
      <c r="FY15" s="206"/>
      <c r="FZ15" s="206"/>
      <c r="GA15" s="206"/>
      <c r="GB15" s="206"/>
      <c r="GC15" s="206"/>
      <c r="GD15" s="206"/>
      <c r="GE15" s="206"/>
      <c r="GF15" s="206"/>
      <c r="GG15" s="206"/>
      <c r="GH15" s="206"/>
      <c r="GI15" s="206"/>
      <c r="GJ15" s="206"/>
      <c r="GK15" s="206"/>
      <c r="GL15" s="206"/>
      <c r="GM15" s="206"/>
      <c r="GN15" s="206"/>
      <c r="GO15" s="206"/>
      <c r="GP15" s="206"/>
      <c r="GQ15" s="206"/>
      <c r="GR15" s="206"/>
      <c r="GS15" s="206"/>
      <c r="GT15" s="206"/>
      <c r="GU15" s="206"/>
      <c r="GV15" s="206"/>
      <c r="GW15" s="206"/>
      <c r="GX15" s="206"/>
      <c r="GY15" s="206"/>
      <c r="GZ15" s="206"/>
      <c r="HA15" s="206"/>
      <c r="HB15" s="206"/>
      <c r="HC15" s="206"/>
      <c r="HD15" s="206"/>
      <c r="HE15" s="206"/>
      <c r="HF15" s="206"/>
      <c r="HG15" s="206"/>
      <c r="HH15" s="206"/>
      <c r="HI15" s="206"/>
      <c r="HJ15" s="206"/>
      <c r="HK15" s="206"/>
      <c r="HL15" s="206"/>
      <c r="HM15" s="206"/>
      <c r="HN15" s="206"/>
      <c r="HO15" s="206"/>
      <c r="HP15" s="206"/>
      <c r="HQ15" s="206"/>
      <c r="HR15" s="206"/>
      <c r="HS15" s="206"/>
      <c r="HT15" s="206"/>
      <c r="HU15" s="206"/>
      <c r="HV15" s="206"/>
      <c r="HW15" s="206"/>
      <c r="HX15" s="206"/>
      <c r="HY15" s="206"/>
      <c r="HZ15" s="206"/>
      <c r="IA15" s="206"/>
      <c r="IB15" s="206"/>
      <c r="IC15" s="206"/>
      <c r="ID15" s="206"/>
      <c r="IE15" s="206"/>
      <c r="IF15" s="206"/>
      <c r="IG15" s="206"/>
      <c r="IH15" s="206"/>
      <c r="II15" s="206"/>
      <c r="IJ15" s="206"/>
      <c r="IK15" s="206"/>
    </row>
    <row r="16" spans="1:245" ht="19.5" customHeight="1">
      <c r="A16" s="206"/>
      <c r="B16" s="206"/>
      <c r="C16" s="42"/>
      <c r="D16" s="42"/>
      <c r="E16" s="206"/>
      <c r="F16" s="206"/>
      <c r="G16" s="206"/>
      <c r="H16" s="3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  <c r="BZ16" s="206"/>
      <c r="CA16" s="206"/>
      <c r="CB16" s="206"/>
      <c r="CC16" s="206"/>
      <c r="CD16" s="206"/>
      <c r="CE16" s="206"/>
      <c r="CF16" s="206"/>
      <c r="CG16" s="206"/>
      <c r="CH16" s="206"/>
      <c r="CI16" s="206"/>
      <c r="CJ16" s="206"/>
      <c r="CK16" s="206"/>
      <c r="CL16" s="206"/>
      <c r="CM16" s="206"/>
      <c r="CN16" s="206"/>
      <c r="CO16" s="206"/>
      <c r="CP16" s="206"/>
      <c r="CQ16" s="206"/>
      <c r="CR16" s="206"/>
      <c r="CS16" s="206"/>
      <c r="CT16" s="206"/>
      <c r="CU16" s="206"/>
      <c r="CV16" s="206"/>
      <c r="CW16" s="206"/>
      <c r="CX16" s="206"/>
      <c r="CY16" s="206"/>
      <c r="CZ16" s="206"/>
      <c r="DA16" s="206"/>
      <c r="DB16" s="206"/>
      <c r="DC16" s="206"/>
      <c r="DD16" s="206"/>
      <c r="DE16" s="206"/>
      <c r="DF16" s="206"/>
      <c r="DG16" s="206"/>
      <c r="DH16" s="206"/>
      <c r="DI16" s="206"/>
      <c r="DJ16" s="206"/>
      <c r="DK16" s="206"/>
      <c r="DL16" s="206"/>
      <c r="DM16" s="206"/>
      <c r="DN16" s="206"/>
      <c r="DO16" s="206"/>
      <c r="DP16" s="206"/>
      <c r="DQ16" s="206"/>
      <c r="DR16" s="206"/>
      <c r="DS16" s="206"/>
      <c r="DT16" s="206"/>
      <c r="DU16" s="206"/>
      <c r="DV16" s="206"/>
      <c r="DW16" s="206"/>
      <c r="DX16" s="206"/>
      <c r="DY16" s="206"/>
      <c r="DZ16" s="206"/>
      <c r="EA16" s="206"/>
      <c r="EB16" s="206"/>
      <c r="EC16" s="206"/>
      <c r="ED16" s="206"/>
      <c r="EE16" s="206"/>
      <c r="EF16" s="206"/>
      <c r="EG16" s="206"/>
      <c r="EH16" s="206"/>
      <c r="EI16" s="206"/>
      <c r="EJ16" s="206"/>
      <c r="EK16" s="206"/>
      <c r="EL16" s="206"/>
      <c r="EM16" s="206"/>
      <c r="EN16" s="206"/>
      <c r="EO16" s="206"/>
      <c r="EP16" s="206"/>
      <c r="EQ16" s="206"/>
      <c r="ER16" s="206"/>
      <c r="ES16" s="206"/>
      <c r="ET16" s="206"/>
      <c r="EU16" s="206"/>
      <c r="EV16" s="206"/>
      <c r="EW16" s="206"/>
      <c r="EX16" s="206"/>
      <c r="EY16" s="206"/>
      <c r="EZ16" s="206"/>
      <c r="FA16" s="206"/>
      <c r="FB16" s="206"/>
      <c r="FC16" s="206"/>
      <c r="FD16" s="206"/>
      <c r="FE16" s="206"/>
      <c r="FF16" s="206"/>
      <c r="FG16" s="206"/>
      <c r="FH16" s="206"/>
      <c r="FI16" s="206"/>
      <c r="FJ16" s="206"/>
      <c r="FK16" s="206"/>
      <c r="FL16" s="206"/>
      <c r="FM16" s="206"/>
      <c r="FN16" s="206"/>
      <c r="FO16" s="206"/>
      <c r="FP16" s="206"/>
      <c r="FQ16" s="206"/>
      <c r="FR16" s="206"/>
      <c r="FS16" s="206"/>
      <c r="FT16" s="206"/>
      <c r="FU16" s="206"/>
      <c r="FV16" s="206"/>
      <c r="FW16" s="206"/>
      <c r="FX16" s="206"/>
      <c r="FY16" s="206"/>
      <c r="FZ16" s="206"/>
      <c r="GA16" s="206"/>
      <c r="GB16" s="206"/>
      <c r="GC16" s="206"/>
      <c r="GD16" s="206"/>
      <c r="GE16" s="206"/>
      <c r="GF16" s="206"/>
      <c r="GG16" s="206"/>
      <c r="GH16" s="206"/>
      <c r="GI16" s="206"/>
      <c r="GJ16" s="206"/>
      <c r="GK16" s="206"/>
      <c r="GL16" s="206"/>
      <c r="GM16" s="206"/>
      <c r="GN16" s="206"/>
      <c r="GO16" s="206"/>
      <c r="GP16" s="206"/>
      <c r="GQ16" s="206"/>
      <c r="GR16" s="206"/>
      <c r="GS16" s="206"/>
      <c r="GT16" s="206"/>
      <c r="GU16" s="206"/>
      <c r="GV16" s="206"/>
      <c r="GW16" s="206"/>
      <c r="GX16" s="206"/>
      <c r="GY16" s="206"/>
      <c r="GZ16" s="206"/>
      <c r="HA16" s="206"/>
      <c r="HB16" s="206"/>
      <c r="HC16" s="206"/>
      <c r="HD16" s="206"/>
      <c r="HE16" s="206"/>
      <c r="HF16" s="206"/>
      <c r="HG16" s="206"/>
      <c r="HH16" s="206"/>
      <c r="HI16" s="206"/>
      <c r="HJ16" s="206"/>
      <c r="HK16" s="206"/>
      <c r="HL16" s="206"/>
      <c r="HM16" s="206"/>
      <c r="HN16" s="206"/>
      <c r="HO16" s="206"/>
      <c r="HP16" s="206"/>
      <c r="HQ16" s="206"/>
      <c r="HR16" s="206"/>
      <c r="HS16" s="206"/>
      <c r="HT16" s="206"/>
      <c r="HU16" s="206"/>
      <c r="HV16" s="206"/>
      <c r="HW16" s="206"/>
      <c r="HX16" s="206"/>
      <c r="HY16" s="206"/>
      <c r="HZ16" s="206"/>
      <c r="IA16" s="206"/>
      <c r="IB16" s="206"/>
      <c r="IC16" s="206"/>
      <c r="ID16" s="206"/>
      <c r="IE16" s="206"/>
      <c r="IF16" s="206"/>
      <c r="IG16" s="206"/>
      <c r="IH16" s="206"/>
      <c r="II16" s="206"/>
      <c r="IJ16" s="206"/>
      <c r="IK16" s="206"/>
    </row>
    <row r="17" spans="1:245" ht="19.5" customHeight="1">
      <c r="A17" s="206"/>
      <c r="B17" s="206"/>
      <c r="C17" s="42"/>
      <c r="D17" s="36"/>
      <c r="E17" s="36"/>
      <c r="F17" s="36"/>
      <c r="G17" s="36"/>
      <c r="H17" s="3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  <c r="BZ17" s="206"/>
      <c r="CA17" s="206"/>
      <c r="CB17" s="206"/>
      <c r="CC17" s="206"/>
      <c r="CD17" s="206"/>
      <c r="CE17" s="206"/>
      <c r="CF17" s="206"/>
      <c r="CG17" s="206"/>
      <c r="CH17" s="206"/>
      <c r="CI17" s="206"/>
      <c r="CJ17" s="206"/>
      <c r="CK17" s="206"/>
      <c r="CL17" s="206"/>
      <c r="CM17" s="206"/>
      <c r="CN17" s="206"/>
      <c r="CO17" s="206"/>
      <c r="CP17" s="206"/>
      <c r="CQ17" s="206"/>
      <c r="CR17" s="206"/>
      <c r="CS17" s="206"/>
      <c r="CT17" s="206"/>
      <c r="CU17" s="206"/>
      <c r="CV17" s="206"/>
      <c r="CW17" s="206"/>
      <c r="CX17" s="206"/>
      <c r="CY17" s="206"/>
      <c r="CZ17" s="206"/>
      <c r="DA17" s="206"/>
      <c r="DB17" s="206"/>
      <c r="DC17" s="206"/>
      <c r="DD17" s="206"/>
      <c r="DE17" s="206"/>
      <c r="DF17" s="206"/>
      <c r="DG17" s="206"/>
      <c r="DH17" s="206"/>
      <c r="DI17" s="206"/>
      <c r="DJ17" s="206"/>
      <c r="DK17" s="206"/>
      <c r="DL17" s="206"/>
      <c r="DM17" s="206"/>
      <c r="DN17" s="206"/>
      <c r="DO17" s="206"/>
      <c r="DP17" s="206"/>
      <c r="DQ17" s="206"/>
      <c r="DR17" s="206"/>
      <c r="DS17" s="206"/>
      <c r="DT17" s="206"/>
      <c r="DU17" s="206"/>
      <c r="DV17" s="206"/>
      <c r="DW17" s="206"/>
      <c r="DX17" s="206"/>
      <c r="DY17" s="206"/>
      <c r="DZ17" s="206"/>
      <c r="EA17" s="206"/>
      <c r="EB17" s="206"/>
      <c r="EC17" s="206"/>
      <c r="ED17" s="206"/>
      <c r="EE17" s="206"/>
      <c r="EF17" s="206"/>
      <c r="EG17" s="206"/>
      <c r="EH17" s="206"/>
      <c r="EI17" s="206"/>
      <c r="EJ17" s="206"/>
      <c r="EK17" s="206"/>
      <c r="EL17" s="206"/>
      <c r="EM17" s="206"/>
      <c r="EN17" s="206"/>
      <c r="EO17" s="206"/>
      <c r="EP17" s="206"/>
      <c r="EQ17" s="206"/>
      <c r="ER17" s="206"/>
      <c r="ES17" s="206"/>
      <c r="ET17" s="206"/>
      <c r="EU17" s="206"/>
      <c r="EV17" s="206"/>
      <c r="EW17" s="206"/>
      <c r="EX17" s="206"/>
      <c r="EY17" s="206"/>
      <c r="EZ17" s="206"/>
      <c r="FA17" s="206"/>
      <c r="FB17" s="206"/>
      <c r="FC17" s="206"/>
      <c r="FD17" s="206"/>
      <c r="FE17" s="206"/>
      <c r="FF17" s="206"/>
      <c r="FG17" s="206"/>
      <c r="FH17" s="206"/>
      <c r="FI17" s="206"/>
      <c r="FJ17" s="206"/>
      <c r="FK17" s="206"/>
      <c r="FL17" s="206"/>
      <c r="FM17" s="206"/>
      <c r="FN17" s="206"/>
      <c r="FO17" s="206"/>
      <c r="FP17" s="206"/>
      <c r="FQ17" s="206"/>
      <c r="FR17" s="206"/>
      <c r="FS17" s="206"/>
      <c r="FT17" s="206"/>
      <c r="FU17" s="206"/>
      <c r="FV17" s="206"/>
      <c r="FW17" s="206"/>
      <c r="FX17" s="206"/>
      <c r="FY17" s="206"/>
      <c r="FZ17" s="206"/>
      <c r="GA17" s="206"/>
      <c r="GB17" s="206"/>
      <c r="GC17" s="206"/>
      <c r="GD17" s="206"/>
      <c r="GE17" s="206"/>
      <c r="GF17" s="206"/>
      <c r="GG17" s="206"/>
      <c r="GH17" s="206"/>
      <c r="GI17" s="206"/>
      <c r="GJ17" s="206"/>
      <c r="GK17" s="206"/>
      <c r="GL17" s="206"/>
      <c r="GM17" s="206"/>
      <c r="GN17" s="206"/>
      <c r="GO17" s="206"/>
      <c r="GP17" s="206"/>
      <c r="GQ17" s="206"/>
      <c r="GR17" s="206"/>
      <c r="GS17" s="206"/>
      <c r="GT17" s="206"/>
      <c r="GU17" s="206"/>
      <c r="GV17" s="206"/>
      <c r="GW17" s="206"/>
      <c r="GX17" s="206"/>
      <c r="GY17" s="206"/>
      <c r="GZ17" s="206"/>
      <c r="HA17" s="206"/>
      <c r="HB17" s="206"/>
      <c r="HC17" s="206"/>
      <c r="HD17" s="206"/>
      <c r="HE17" s="206"/>
      <c r="HF17" s="206"/>
      <c r="HG17" s="206"/>
      <c r="HH17" s="206"/>
      <c r="HI17" s="206"/>
      <c r="HJ17" s="206"/>
      <c r="HK17" s="206"/>
      <c r="HL17" s="206"/>
      <c r="HM17" s="206"/>
      <c r="HN17" s="206"/>
      <c r="HO17" s="206"/>
      <c r="HP17" s="206"/>
      <c r="HQ17" s="206"/>
      <c r="HR17" s="206"/>
      <c r="HS17" s="206"/>
      <c r="HT17" s="206"/>
      <c r="HU17" s="206"/>
      <c r="HV17" s="206"/>
      <c r="HW17" s="206"/>
      <c r="HX17" s="206"/>
      <c r="HY17" s="206"/>
      <c r="HZ17" s="206"/>
      <c r="IA17" s="206"/>
      <c r="IB17" s="206"/>
      <c r="IC17" s="206"/>
      <c r="ID17" s="206"/>
      <c r="IE17" s="206"/>
      <c r="IF17" s="206"/>
      <c r="IG17" s="206"/>
      <c r="IH17" s="206"/>
      <c r="II17" s="206"/>
      <c r="IJ17" s="206"/>
      <c r="IK17" s="206"/>
    </row>
    <row r="18" spans="1:245" ht="19.5" customHeight="1">
      <c r="A18" s="42"/>
      <c r="B18" s="206"/>
      <c r="C18" s="42"/>
      <c r="D18" s="36"/>
      <c r="E18" s="36"/>
      <c r="F18" s="36"/>
      <c r="G18" s="36"/>
      <c r="H18" s="3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6"/>
      <c r="CO18" s="206"/>
      <c r="CP18" s="206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6"/>
      <c r="DF18" s="206"/>
      <c r="DG18" s="206"/>
      <c r="DH18" s="206"/>
      <c r="DI18" s="206"/>
      <c r="DJ18" s="206"/>
      <c r="DK18" s="206"/>
      <c r="DL18" s="206"/>
      <c r="DM18" s="206"/>
      <c r="DN18" s="206"/>
      <c r="DO18" s="206"/>
      <c r="DP18" s="206"/>
      <c r="DQ18" s="206"/>
      <c r="DR18" s="206"/>
      <c r="DS18" s="206"/>
      <c r="DT18" s="206"/>
      <c r="DU18" s="206"/>
      <c r="DV18" s="206"/>
      <c r="DW18" s="206"/>
      <c r="DX18" s="206"/>
      <c r="DY18" s="206"/>
      <c r="DZ18" s="206"/>
      <c r="EA18" s="206"/>
      <c r="EB18" s="206"/>
      <c r="EC18" s="206"/>
      <c r="ED18" s="206"/>
      <c r="EE18" s="206"/>
      <c r="EF18" s="206"/>
      <c r="EG18" s="206"/>
      <c r="EH18" s="206"/>
      <c r="EI18" s="206"/>
      <c r="EJ18" s="206"/>
      <c r="EK18" s="206"/>
      <c r="EL18" s="206"/>
      <c r="EM18" s="206"/>
      <c r="EN18" s="206"/>
      <c r="EO18" s="206"/>
      <c r="EP18" s="206"/>
      <c r="EQ18" s="206"/>
      <c r="ER18" s="206"/>
      <c r="ES18" s="206"/>
      <c r="ET18" s="206"/>
      <c r="EU18" s="206"/>
      <c r="EV18" s="206"/>
      <c r="EW18" s="206"/>
      <c r="EX18" s="206"/>
      <c r="EY18" s="206"/>
      <c r="EZ18" s="206"/>
      <c r="FA18" s="206"/>
      <c r="FB18" s="206"/>
      <c r="FC18" s="206"/>
      <c r="FD18" s="206"/>
      <c r="FE18" s="206"/>
      <c r="FF18" s="206"/>
      <c r="FG18" s="206"/>
      <c r="FH18" s="206"/>
      <c r="FI18" s="206"/>
      <c r="FJ18" s="206"/>
      <c r="FK18" s="206"/>
      <c r="FL18" s="206"/>
      <c r="FM18" s="206"/>
      <c r="FN18" s="206"/>
      <c r="FO18" s="206"/>
      <c r="FP18" s="206"/>
      <c r="FQ18" s="206"/>
      <c r="FR18" s="206"/>
      <c r="FS18" s="206"/>
      <c r="FT18" s="206"/>
      <c r="FU18" s="206"/>
      <c r="FV18" s="206"/>
      <c r="FW18" s="206"/>
      <c r="FX18" s="206"/>
      <c r="FY18" s="206"/>
      <c r="FZ18" s="206"/>
      <c r="GA18" s="206"/>
      <c r="GB18" s="206"/>
      <c r="GC18" s="206"/>
      <c r="GD18" s="206"/>
      <c r="GE18" s="206"/>
      <c r="GF18" s="206"/>
      <c r="GG18" s="206"/>
      <c r="GH18" s="206"/>
      <c r="GI18" s="206"/>
      <c r="GJ18" s="206"/>
      <c r="GK18" s="206"/>
      <c r="GL18" s="206"/>
      <c r="GM18" s="206"/>
      <c r="GN18" s="206"/>
      <c r="GO18" s="206"/>
      <c r="GP18" s="206"/>
      <c r="GQ18" s="206"/>
      <c r="GR18" s="206"/>
      <c r="GS18" s="206"/>
      <c r="GT18" s="206"/>
      <c r="GU18" s="206"/>
      <c r="GV18" s="206"/>
      <c r="GW18" s="206"/>
      <c r="GX18" s="206"/>
      <c r="GY18" s="206"/>
      <c r="GZ18" s="206"/>
      <c r="HA18" s="206"/>
      <c r="HB18" s="206"/>
      <c r="HC18" s="206"/>
      <c r="HD18" s="206"/>
      <c r="HE18" s="206"/>
      <c r="HF18" s="206"/>
      <c r="HG18" s="206"/>
      <c r="HH18" s="206"/>
      <c r="HI18" s="206"/>
      <c r="HJ18" s="206"/>
      <c r="HK18" s="206"/>
      <c r="HL18" s="206"/>
      <c r="HM18" s="206"/>
      <c r="HN18" s="206"/>
      <c r="HO18" s="206"/>
      <c r="HP18" s="206"/>
      <c r="HQ18" s="206"/>
      <c r="HR18" s="206"/>
      <c r="HS18" s="206"/>
      <c r="HT18" s="206"/>
      <c r="HU18" s="206"/>
      <c r="HV18" s="206"/>
      <c r="HW18" s="206"/>
      <c r="HX18" s="206"/>
      <c r="HY18" s="206"/>
      <c r="HZ18" s="206"/>
      <c r="IA18" s="206"/>
      <c r="IB18" s="206"/>
      <c r="IC18" s="206"/>
      <c r="ID18" s="206"/>
      <c r="IE18" s="206"/>
      <c r="IF18" s="206"/>
      <c r="IG18" s="206"/>
      <c r="IH18" s="206"/>
      <c r="II18" s="206"/>
      <c r="IJ18" s="206"/>
      <c r="IK18" s="206"/>
    </row>
    <row r="19" spans="1:245" ht="19.5" customHeight="1">
      <c r="A19" s="42"/>
      <c r="B19" s="206"/>
      <c r="C19" s="206"/>
      <c r="D19" s="206"/>
      <c r="E19" s="206"/>
      <c r="F19" s="206"/>
      <c r="G19" s="206"/>
      <c r="H19" s="3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  <c r="FR19" s="206"/>
      <c r="FS19" s="206"/>
      <c r="FT19" s="206"/>
      <c r="FU19" s="206"/>
      <c r="FV19" s="206"/>
      <c r="FW19" s="206"/>
      <c r="FX19" s="206"/>
      <c r="FY19" s="206"/>
      <c r="FZ19" s="206"/>
      <c r="GA19" s="206"/>
      <c r="GB19" s="206"/>
      <c r="GC19" s="206"/>
      <c r="GD19" s="206"/>
      <c r="GE19" s="206"/>
      <c r="GF19" s="206"/>
      <c r="GG19" s="206"/>
      <c r="GH19" s="206"/>
      <c r="GI19" s="206"/>
      <c r="GJ19" s="206"/>
      <c r="GK19" s="206"/>
      <c r="GL19" s="206"/>
      <c r="GM19" s="206"/>
      <c r="GN19" s="206"/>
      <c r="GO19" s="206"/>
      <c r="GP19" s="206"/>
      <c r="GQ19" s="206"/>
      <c r="GR19" s="206"/>
      <c r="GS19" s="206"/>
      <c r="GT19" s="206"/>
      <c r="GU19" s="206"/>
      <c r="GV19" s="206"/>
      <c r="GW19" s="206"/>
      <c r="GX19" s="206"/>
      <c r="GY19" s="206"/>
      <c r="GZ19" s="206"/>
      <c r="HA19" s="206"/>
      <c r="HB19" s="206"/>
      <c r="HC19" s="206"/>
      <c r="HD19" s="206"/>
      <c r="HE19" s="206"/>
      <c r="HF19" s="206"/>
      <c r="HG19" s="206"/>
      <c r="HH19" s="206"/>
      <c r="HI19" s="206"/>
      <c r="HJ19" s="206"/>
      <c r="HK19" s="206"/>
      <c r="HL19" s="206"/>
      <c r="HM19" s="206"/>
      <c r="HN19" s="206"/>
      <c r="HO19" s="206"/>
      <c r="HP19" s="206"/>
      <c r="HQ19" s="206"/>
      <c r="HR19" s="206"/>
      <c r="HS19" s="206"/>
      <c r="HT19" s="206"/>
      <c r="HU19" s="206"/>
      <c r="HV19" s="206"/>
      <c r="HW19" s="206"/>
      <c r="HX19" s="206"/>
      <c r="HY19" s="206"/>
      <c r="HZ19" s="206"/>
      <c r="IA19" s="206"/>
      <c r="IB19" s="206"/>
      <c r="IC19" s="206"/>
      <c r="ID19" s="206"/>
      <c r="IE19" s="206"/>
      <c r="IF19" s="206"/>
      <c r="IG19" s="206"/>
      <c r="IH19" s="206"/>
      <c r="II19" s="206"/>
      <c r="IJ19" s="206"/>
      <c r="IK19" s="206"/>
    </row>
    <row r="20" spans="1:245" ht="19.5" customHeight="1">
      <c r="A20" s="206"/>
      <c r="B20" s="206"/>
      <c r="C20" s="206"/>
      <c r="D20" s="36"/>
      <c r="E20" s="36"/>
      <c r="F20" s="36"/>
      <c r="G20" s="36"/>
      <c r="H20" s="36"/>
      <c r="I20" s="206"/>
      <c r="J20" s="42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  <c r="BZ20" s="206"/>
      <c r="CA20" s="206"/>
      <c r="CB20" s="206"/>
      <c r="CC20" s="206"/>
      <c r="CD20" s="206"/>
      <c r="CE20" s="206"/>
      <c r="CF20" s="206"/>
      <c r="CG20" s="206"/>
      <c r="CH20" s="206"/>
      <c r="CI20" s="206"/>
      <c r="CJ20" s="206"/>
      <c r="CK20" s="206"/>
      <c r="CL20" s="206"/>
      <c r="CM20" s="206"/>
      <c r="CN20" s="206"/>
      <c r="CO20" s="206"/>
      <c r="CP20" s="206"/>
      <c r="CQ20" s="206"/>
      <c r="CR20" s="206"/>
      <c r="CS20" s="206"/>
      <c r="CT20" s="206"/>
      <c r="CU20" s="206"/>
      <c r="CV20" s="206"/>
      <c r="CW20" s="206"/>
      <c r="CX20" s="206"/>
      <c r="CY20" s="206"/>
      <c r="CZ20" s="206"/>
      <c r="DA20" s="206"/>
      <c r="DB20" s="206"/>
      <c r="DC20" s="206"/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Q20" s="206"/>
      <c r="DR20" s="206"/>
      <c r="DS20" s="206"/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T20" s="206"/>
      <c r="EU20" s="206"/>
      <c r="EV20" s="206"/>
      <c r="EW20" s="206"/>
      <c r="EX20" s="206"/>
      <c r="EY20" s="206"/>
      <c r="EZ20" s="206"/>
      <c r="FA20" s="206"/>
      <c r="FB20" s="206"/>
      <c r="FC20" s="206"/>
      <c r="FD20" s="206"/>
      <c r="FE20" s="206"/>
      <c r="FF20" s="206"/>
      <c r="FG20" s="206"/>
      <c r="FH20" s="206"/>
      <c r="FI20" s="206"/>
      <c r="FJ20" s="206"/>
      <c r="FK20" s="206"/>
      <c r="FL20" s="206"/>
      <c r="FM20" s="206"/>
      <c r="FN20" s="206"/>
      <c r="FO20" s="206"/>
      <c r="FP20" s="206"/>
      <c r="FQ20" s="206"/>
      <c r="FR20" s="206"/>
      <c r="FS20" s="206"/>
      <c r="FT20" s="206"/>
      <c r="FU20" s="206"/>
      <c r="FV20" s="206"/>
      <c r="FW20" s="206"/>
      <c r="FX20" s="206"/>
      <c r="FY20" s="206"/>
      <c r="FZ20" s="206"/>
      <c r="GA20" s="206"/>
      <c r="GB20" s="206"/>
      <c r="GC20" s="206"/>
      <c r="GD20" s="206"/>
      <c r="GE20" s="206"/>
      <c r="GF20" s="206"/>
      <c r="GG20" s="206"/>
      <c r="GH20" s="206"/>
      <c r="GI20" s="206"/>
      <c r="GJ20" s="206"/>
      <c r="GK20" s="206"/>
      <c r="GL20" s="206"/>
      <c r="GM20" s="206"/>
      <c r="GN20" s="206"/>
      <c r="GO20" s="206"/>
      <c r="GP20" s="206"/>
      <c r="GQ20" s="206"/>
      <c r="GR20" s="206"/>
      <c r="GS20" s="206"/>
      <c r="GT20" s="206"/>
      <c r="GU20" s="206"/>
      <c r="GV20" s="206"/>
      <c r="GW20" s="206"/>
      <c r="GX20" s="206"/>
      <c r="GY20" s="206"/>
      <c r="GZ20" s="206"/>
      <c r="HA20" s="206"/>
      <c r="HB20" s="206"/>
      <c r="HC20" s="206"/>
      <c r="HD20" s="206"/>
      <c r="HE20" s="206"/>
      <c r="HF20" s="206"/>
      <c r="HG20" s="206"/>
      <c r="HH20" s="206"/>
      <c r="HI20" s="206"/>
      <c r="HJ20" s="206"/>
      <c r="HK20" s="206"/>
      <c r="HL20" s="206"/>
      <c r="HM20" s="206"/>
      <c r="HN20" s="206"/>
      <c r="HO20" s="206"/>
      <c r="HP20" s="206"/>
      <c r="HQ20" s="206"/>
      <c r="HR20" s="206"/>
      <c r="HS20" s="206"/>
      <c r="HT20" s="206"/>
      <c r="HU20" s="206"/>
      <c r="HV20" s="206"/>
      <c r="HW20" s="206"/>
      <c r="HX20" s="206"/>
      <c r="HY20" s="206"/>
      <c r="HZ20" s="206"/>
      <c r="IA20" s="206"/>
      <c r="IB20" s="206"/>
      <c r="IC20" s="206"/>
      <c r="ID20" s="206"/>
      <c r="IE20" s="206"/>
      <c r="IF20" s="206"/>
      <c r="IG20" s="206"/>
      <c r="IH20" s="206"/>
      <c r="II20" s="206"/>
      <c r="IJ20" s="206"/>
      <c r="IK20" s="206"/>
    </row>
    <row r="21" spans="1:245" ht="19.5" customHeight="1">
      <c r="A21" s="206"/>
      <c r="B21" s="206"/>
      <c r="C21" s="206"/>
      <c r="D21" s="36"/>
      <c r="E21" s="36"/>
      <c r="F21" s="36"/>
      <c r="G21" s="36"/>
      <c r="H21" s="3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  <c r="BZ21" s="206"/>
      <c r="CA21" s="206"/>
      <c r="CB21" s="206"/>
      <c r="CC21" s="206"/>
      <c r="CD21" s="206"/>
      <c r="CE21" s="206"/>
      <c r="CF21" s="206"/>
      <c r="CG21" s="206"/>
      <c r="CH21" s="206"/>
      <c r="CI21" s="206"/>
      <c r="CJ21" s="206"/>
      <c r="CK21" s="206"/>
      <c r="CL21" s="206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/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  <c r="EK21" s="206"/>
      <c r="EL21" s="206"/>
      <c r="EM21" s="206"/>
      <c r="EN21" s="206"/>
      <c r="EO21" s="206"/>
      <c r="EP21" s="206"/>
      <c r="EQ21" s="206"/>
      <c r="ER21" s="206"/>
      <c r="ES21" s="206"/>
      <c r="ET21" s="206"/>
      <c r="EU21" s="206"/>
      <c r="EV21" s="206"/>
      <c r="EW21" s="206"/>
      <c r="EX21" s="206"/>
      <c r="EY21" s="206"/>
      <c r="EZ21" s="206"/>
      <c r="FA21" s="206"/>
      <c r="FB21" s="206"/>
      <c r="FC21" s="206"/>
      <c r="FD21" s="206"/>
      <c r="FE21" s="206"/>
      <c r="FF21" s="206"/>
      <c r="FG21" s="206"/>
      <c r="FH21" s="206"/>
      <c r="FI21" s="206"/>
      <c r="FJ21" s="206"/>
      <c r="FK21" s="206"/>
      <c r="FL21" s="206"/>
      <c r="FM21" s="206"/>
      <c r="FN21" s="206"/>
      <c r="FO21" s="206"/>
      <c r="FP21" s="206"/>
      <c r="FQ21" s="206"/>
      <c r="FR21" s="206"/>
      <c r="FS21" s="206"/>
      <c r="FT21" s="206"/>
      <c r="FU21" s="206"/>
      <c r="FV21" s="206"/>
      <c r="FW21" s="206"/>
      <c r="FX21" s="206"/>
      <c r="FY21" s="206"/>
      <c r="FZ21" s="206"/>
      <c r="GA21" s="206"/>
      <c r="GB21" s="206"/>
      <c r="GC21" s="206"/>
      <c r="GD21" s="206"/>
      <c r="GE21" s="206"/>
      <c r="GF21" s="206"/>
      <c r="GG21" s="206"/>
      <c r="GH21" s="206"/>
      <c r="GI21" s="206"/>
      <c r="GJ21" s="206"/>
      <c r="GK21" s="206"/>
      <c r="GL21" s="206"/>
      <c r="GM21" s="206"/>
      <c r="GN21" s="206"/>
      <c r="GO21" s="206"/>
      <c r="GP21" s="206"/>
      <c r="GQ21" s="206"/>
      <c r="GR21" s="206"/>
      <c r="GS21" s="206"/>
      <c r="GT21" s="206"/>
      <c r="GU21" s="206"/>
      <c r="GV21" s="206"/>
      <c r="GW21" s="206"/>
      <c r="GX21" s="206"/>
      <c r="GY21" s="206"/>
      <c r="GZ21" s="206"/>
      <c r="HA21" s="206"/>
      <c r="HB21" s="206"/>
      <c r="HC21" s="206"/>
      <c r="HD21" s="206"/>
      <c r="HE21" s="206"/>
      <c r="HF21" s="206"/>
      <c r="HG21" s="206"/>
      <c r="HH21" s="206"/>
      <c r="HI21" s="206"/>
      <c r="HJ21" s="206"/>
      <c r="HK21" s="206"/>
      <c r="HL21" s="206"/>
      <c r="HM21" s="206"/>
      <c r="HN21" s="206"/>
      <c r="HO21" s="206"/>
      <c r="HP21" s="206"/>
      <c r="HQ21" s="206"/>
      <c r="HR21" s="206"/>
      <c r="HS21" s="206"/>
      <c r="HT21" s="206"/>
      <c r="HU21" s="206"/>
      <c r="HV21" s="206"/>
      <c r="HW21" s="206"/>
      <c r="HX21" s="206"/>
      <c r="HY21" s="206"/>
      <c r="HZ21" s="206"/>
      <c r="IA21" s="206"/>
      <c r="IB21" s="206"/>
      <c r="IC21" s="206"/>
      <c r="ID21" s="206"/>
      <c r="IE21" s="206"/>
      <c r="IF21" s="206"/>
      <c r="IG21" s="206"/>
      <c r="IH21" s="206"/>
      <c r="II21" s="206"/>
      <c r="IJ21" s="206"/>
      <c r="IK21" s="206"/>
    </row>
    <row r="22" spans="1:245" ht="19.5" customHeight="1">
      <c r="A22" s="206"/>
      <c r="B22" s="206"/>
      <c r="C22" s="206"/>
      <c r="D22" s="206"/>
      <c r="E22" s="206"/>
      <c r="F22" s="206"/>
      <c r="G22" s="206"/>
      <c r="H22" s="3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  <c r="BZ22" s="206"/>
      <c r="CA22" s="206"/>
      <c r="CB22" s="206"/>
      <c r="CC22" s="206"/>
      <c r="CD22" s="206"/>
      <c r="CE22" s="206"/>
      <c r="CF22" s="206"/>
      <c r="CG22" s="206"/>
      <c r="CH22" s="206"/>
      <c r="CI22" s="206"/>
      <c r="CJ22" s="206"/>
      <c r="CK22" s="206"/>
      <c r="CL22" s="206"/>
      <c r="CM22" s="206"/>
      <c r="CN22" s="206"/>
      <c r="CO22" s="206"/>
      <c r="CP22" s="206"/>
      <c r="CQ22" s="206"/>
      <c r="CR22" s="206"/>
      <c r="CS22" s="206"/>
      <c r="CT22" s="206"/>
      <c r="CU22" s="206"/>
      <c r="CV22" s="206"/>
      <c r="CW22" s="206"/>
      <c r="CX22" s="206"/>
      <c r="CY22" s="206"/>
      <c r="CZ22" s="206"/>
      <c r="DA22" s="206"/>
      <c r="DB22" s="206"/>
      <c r="DC22" s="206"/>
      <c r="DD22" s="206"/>
      <c r="DE22" s="206"/>
      <c r="DF22" s="206"/>
      <c r="DG22" s="206"/>
      <c r="DH22" s="206"/>
      <c r="DI22" s="206"/>
      <c r="DJ22" s="206"/>
      <c r="DK22" s="206"/>
      <c r="DL22" s="206"/>
      <c r="DM22" s="206"/>
      <c r="DN22" s="206"/>
      <c r="DO22" s="206"/>
      <c r="DP22" s="206"/>
      <c r="DQ22" s="206"/>
      <c r="DR22" s="206"/>
      <c r="DS22" s="206"/>
      <c r="DT22" s="206"/>
      <c r="DU22" s="206"/>
      <c r="DV22" s="206"/>
      <c r="DW22" s="206"/>
      <c r="DX22" s="206"/>
      <c r="DY22" s="206"/>
      <c r="DZ22" s="206"/>
      <c r="EA22" s="206"/>
      <c r="EB22" s="206"/>
      <c r="EC22" s="206"/>
      <c r="ED22" s="206"/>
      <c r="EE22" s="206"/>
      <c r="EF22" s="206"/>
      <c r="EG22" s="206"/>
      <c r="EH22" s="206"/>
      <c r="EI22" s="206"/>
      <c r="EJ22" s="206"/>
      <c r="EK22" s="206"/>
      <c r="EL22" s="206"/>
      <c r="EM22" s="206"/>
      <c r="EN22" s="206"/>
      <c r="EO22" s="206"/>
      <c r="EP22" s="206"/>
      <c r="EQ22" s="206"/>
      <c r="ER22" s="206"/>
      <c r="ES22" s="206"/>
      <c r="ET22" s="206"/>
      <c r="EU22" s="206"/>
      <c r="EV22" s="206"/>
      <c r="EW22" s="206"/>
      <c r="EX22" s="206"/>
      <c r="EY22" s="206"/>
      <c r="EZ22" s="206"/>
      <c r="FA22" s="206"/>
      <c r="FB22" s="206"/>
      <c r="FC22" s="206"/>
      <c r="FD22" s="206"/>
      <c r="FE22" s="206"/>
      <c r="FF22" s="206"/>
      <c r="FG22" s="206"/>
      <c r="FH22" s="206"/>
      <c r="FI22" s="206"/>
      <c r="FJ22" s="206"/>
      <c r="FK22" s="206"/>
      <c r="FL22" s="206"/>
      <c r="FM22" s="206"/>
      <c r="FN22" s="206"/>
      <c r="FO22" s="206"/>
      <c r="FP22" s="206"/>
      <c r="FQ22" s="206"/>
      <c r="FR22" s="206"/>
      <c r="FS22" s="206"/>
      <c r="FT22" s="206"/>
      <c r="FU22" s="206"/>
      <c r="FV22" s="206"/>
      <c r="FW22" s="206"/>
      <c r="FX22" s="206"/>
      <c r="FY22" s="206"/>
      <c r="FZ22" s="206"/>
      <c r="GA22" s="206"/>
      <c r="GB22" s="206"/>
      <c r="GC22" s="206"/>
      <c r="GD22" s="206"/>
      <c r="GE22" s="206"/>
      <c r="GF22" s="206"/>
      <c r="GG22" s="206"/>
      <c r="GH22" s="206"/>
      <c r="GI22" s="206"/>
      <c r="GJ22" s="206"/>
      <c r="GK22" s="206"/>
      <c r="GL22" s="206"/>
      <c r="GM22" s="206"/>
      <c r="GN22" s="206"/>
      <c r="GO22" s="206"/>
      <c r="GP22" s="206"/>
      <c r="GQ22" s="206"/>
      <c r="GR22" s="206"/>
      <c r="GS22" s="206"/>
      <c r="GT22" s="206"/>
      <c r="GU22" s="206"/>
      <c r="GV22" s="206"/>
      <c r="GW22" s="206"/>
      <c r="GX22" s="206"/>
      <c r="GY22" s="206"/>
      <c r="GZ22" s="206"/>
      <c r="HA22" s="206"/>
      <c r="HB22" s="206"/>
      <c r="HC22" s="206"/>
      <c r="HD22" s="206"/>
      <c r="HE22" s="206"/>
      <c r="HF22" s="206"/>
      <c r="HG22" s="206"/>
      <c r="HH22" s="206"/>
      <c r="HI22" s="206"/>
      <c r="HJ22" s="206"/>
      <c r="HK22" s="206"/>
      <c r="HL22" s="206"/>
      <c r="HM22" s="206"/>
      <c r="HN22" s="206"/>
      <c r="HO22" s="206"/>
      <c r="HP22" s="206"/>
      <c r="HQ22" s="206"/>
      <c r="HR22" s="206"/>
      <c r="HS22" s="206"/>
      <c r="HT22" s="206"/>
      <c r="HU22" s="206"/>
      <c r="HV22" s="206"/>
      <c r="HW22" s="206"/>
      <c r="HX22" s="206"/>
      <c r="HY22" s="206"/>
      <c r="HZ22" s="206"/>
      <c r="IA22" s="206"/>
      <c r="IB22" s="206"/>
      <c r="IC22" s="206"/>
      <c r="ID22" s="206"/>
      <c r="IE22" s="206"/>
      <c r="IF22" s="206"/>
      <c r="IG22" s="206"/>
      <c r="IH22" s="206"/>
      <c r="II22" s="206"/>
      <c r="IJ22" s="206"/>
      <c r="IK22" s="206"/>
    </row>
    <row r="23" spans="1:245" ht="19.5" customHeight="1">
      <c r="A23" s="206"/>
      <c r="B23" s="206"/>
      <c r="C23" s="206"/>
      <c r="D23" s="36"/>
      <c r="E23" s="36"/>
      <c r="F23" s="36"/>
      <c r="G23" s="36"/>
      <c r="H23" s="3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6"/>
      <c r="DE23" s="206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6"/>
      <c r="DV23" s="206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6"/>
      <c r="EN23" s="206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6"/>
      <c r="FE23" s="206"/>
      <c r="FF23" s="206"/>
      <c r="FG23" s="206"/>
      <c r="FH23" s="206"/>
      <c r="FI23" s="206"/>
      <c r="FJ23" s="206"/>
      <c r="FK23" s="206"/>
      <c r="FL23" s="206"/>
      <c r="FM23" s="206"/>
      <c r="FN23" s="206"/>
      <c r="FO23" s="206"/>
      <c r="FP23" s="206"/>
      <c r="FQ23" s="206"/>
      <c r="FR23" s="206"/>
      <c r="FS23" s="206"/>
      <c r="FT23" s="206"/>
      <c r="FU23" s="206"/>
      <c r="FV23" s="206"/>
      <c r="FW23" s="206"/>
      <c r="FX23" s="206"/>
      <c r="FY23" s="206"/>
      <c r="FZ23" s="206"/>
      <c r="GA23" s="206"/>
      <c r="GB23" s="206"/>
      <c r="GC23" s="206"/>
      <c r="GD23" s="206"/>
      <c r="GE23" s="206"/>
      <c r="GF23" s="206"/>
      <c r="GG23" s="206"/>
      <c r="GH23" s="206"/>
      <c r="GI23" s="206"/>
      <c r="GJ23" s="206"/>
      <c r="GK23" s="206"/>
      <c r="GL23" s="206"/>
      <c r="GM23" s="206"/>
      <c r="GN23" s="206"/>
      <c r="GO23" s="206"/>
      <c r="GP23" s="206"/>
      <c r="GQ23" s="206"/>
      <c r="GR23" s="206"/>
      <c r="GS23" s="206"/>
      <c r="GT23" s="206"/>
      <c r="GU23" s="206"/>
      <c r="GV23" s="206"/>
      <c r="GW23" s="206"/>
      <c r="GX23" s="206"/>
      <c r="GY23" s="206"/>
      <c r="GZ23" s="206"/>
      <c r="HA23" s="206"/>
      <c r="HB23" s="206"/>
      <c r="HC23" s="206"/>
      <c r="HD23" s="206"/>
      <c r="HE23" s="206"/>
      <c r="HF23" s="206"/>
      <c r="HG23" s="206"/>
      <c r="HH23" s="206"/>
      <c r="HI23" s="206"/>
      <c r="HJ23" s="206"/>
      <c r="HK23" s="206"/>
      <c r="HL23" s="206"/>
      <c r="HM23" s="206"/>
      <c r="HN23" s="206"/>
      <c r="HO23" s="206"/>
      <c r="HP23" s="206"/>
      <c r="HQ23" s="206"/>
      <c r="HR23" s="206"/>
      <c r="HS23" s="206"/>
      <c r="HT23" s="206"/>
      <c r="HU23" s="206"/>
      <c r="HV23" s="206"/>
      <c r="HW23" s="206"/>
      <c r="HX23" s="206"/>
      <c r="HY23" s="206"/>
      <c r="HZ23" s="206"/>
      <c r="IA23" s="206"/>
      <c r="IB23" s="206"/>
      <c r="IC23" s="206"/>
      <c r="ID23" s="206"/>
      <c r="IE23" s="206"/>
      <c r="IF23" s="206"/>
      <c r="IG23" s="206"/>
      <c r="IH23" s="206"/>
      <c r="II23" s="206"/>
      <c r="IJ23" s="206"/>
      <c r="IK23" s="206"/>
    </row>
    <row r="24" spans="1:245" ht="19.5" customHeight="1">
      <c r="A24" s="206"/>
      <c r="B24" s="206"/>
      <c r="C24" s="206"/>
      <c r="D24" s="36"/>
      <c r="E24" s="36"/>
      <c r="F24" s="36"/>
      <c r="G24" s="36"/>
      <c r="H24" s="3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  <c r="EK24" s="206"/>
      <c r="EL24" s="206"/>
      <c r="EM24" s="206"/>
      <c r="EN24" s="206"/>
      <c r="EO24" s="206"/>
      <c r="EP24" s="206"/>
      <c r="EQ24" s="206"/>
      <c r="ER24" s="206"/>
      <c r="ES24" s="206"/>
      <c r="ET24" s="206"/>
      <c r="EU24" s="206"/>
      <c r="EV24" s="206"/>
      <c r="EW24" s="206"/>
      <c r="EX24" s="206"/>
      <c r="EY24" s="206"/>
      <c r="EZ24" s="206"/>
      <c r="FA24" s="206"/>
      <c r="FB24" s="206"/>
      <c r="FC24" s="206"/>
      <c r="FD24" s="206"/>
      <c r="FE24" s="206"/>
      <c r="FF24" s="206"/>
      <c r="FG24" s="206"/>
      <c r="FH24" s="206"/>
      <c r="FI24" s="206"/>
      <c r="FJ24" s="206"/>
      <c r="FK24" s="206"/>
      <c r="FL24" s="206"/>
      <c r="FM24" s="206"/>
      <c r="FN24" s="206"/>
      <c r="FO24" s="206"/>
      <c r="FP24" s="206"/>
      <c r="FQ24" s="206"/>
      <c r="FR24" s="206"/>
      <c r="FS24" s="206"/>
      <c r="FT24" s="206"/>
      <c r="FU24" s="206"/>
      <c r="FV24" s="206"/>
      <c r="FW24" s="206"/>
      <c r="FX24" s="206"/>
      <c r="FY24" s="206"/>
      <c r="FZ24" s="206"/>
      <c r="GA24" s="206"/>
      <c r="GB24" s="206"/>
      <c r="GC24" s="206"/>
      <c r="GD24" s="206"/>
      <c r="GE24" s="206"/>
      <c r="GF24" s="206"/>
      <c r="GG24" s="206"/>
      <c r="GH24" s="206"/>
      <c r="GI24" s="206"/>
      <c r="GJ24" s="206"/>
      <c r="GK24" s="206"/>
      <c r="GL24" s="206"/>
      <c r="GM24" s="206"/>
      <c r="GN24" s="206"/>
      <c r="GO24" s="206"/>
      <c r="GP24" s="206"/>
      <c r="GQ24" s="206"/>
      <c r="GR24" s="206"/>
      <c r="GS24" s="206"/>
      <c r="GT24" s="206"/>
      <c r="GU24" s="206"/>
      <c r="GV24" s="206"/>
      <c r="GW24" s="206"/>
      <c r="GX24" s="206"/>
      <c r="GY24" s="206"/>
      <c r="GZ24" s="206"/>
      <c r="HA24" s="206"/>
      <c r="HB24" s="206"/>
      <c r="HC24" s="206"/>
      <c r="HD24" s="206"/>
      <c r="HE24" s="206"/>
      <c r="HF24" s="206"/>
      <c r="HG24" s="206"/>
      <c r="HH24" s="206"/>
      <c r="HI24" s="206"/>
      <c r="HJ24" s="206"/>
      <c r="HK24" s="206"/>
      <c r="HL24" s="206"/>
      <c r="HM24" s="206"/>
      <c r="HN24" s="206"/>
      <c r="HO24" s="206"/>
      <c r="HP24" s="206"/>
      <c r="HQ24" s="206"/>
      <c r="HR24" s="206"/>
      <c r="HS24" s="206"/>
      <c r="HT24" s="206"/>
      <c r="HU24" s="206"/>
      <c r="HV24" s="206"/>
      <c r="HW24" s="206"/>
      <c r="HX24" s="206"/>
      <c r="HY24" s="206"/>
      <c r="HZ24" s="206"/>
      <c r="IA24" s="206"/>
      <c r="IB24" s="206"/>
      <c r="IC24" s="206"/>
      <c r="ID24" s="206"/>
      <c r="IE24" s="206"/>
      <c r="IF24" s="206"/>
      <c r="IG24" s="206"/>
      <c r="IH24" s="206"/>
      <c r="II24" s="206"/>
      <c r="IJ24" s="206"/>
      <c r="IK24" s="206"/>
    </row>
    <row r="25" spans="1:245" ht="19.5" customHeight="1">
      <c r="A25" s="206"/>
      <c r="B25" s="206"/>
      <c r="C25" s="206"/>
      <c r="D25" s="206"/>
      <c r="E25" s="206"/>
      <c r="F25" s="206"/>
      <c r="G25" s="206"/>
      <c r="H25" s="3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DW25" s="206"/>
      <c r="DX25" s="206"/>
      <c r="DY25" s="206"/>
      <c r="DZ25" s="206"/>
      <c r="EA25" s="206"/>
      <c r="EB25" s="206"/>
      <c r="EC25" s="206"/>
      <c r="ED25" s="206"/>
      <c r="EE25" s="206"/>
      <c r="EF25" s="206"/>
      <c r="EG25" s="206"/>
      <c r="EH25" s="206"/>
      <c r="EI25" s="206"/>
      <c r="EJ25" s="206"/>
      <c r="EK25" s="206"/>
      <c r="EL25" s="206"/>
      <c r="EM25" s="206"/>
      <c r="EN25" s="206"/>
      <c r="EO25" s="206"/>
      <c r="EP25" s="206"/>
      <c r="EQ25" s="206"/>
      <c r="ER25" s="206"/>
      <c r="ES25" s="206"/>
      <c r="ET25" s="206"/>
      <c r="EU25" s="206"/>
      <c r="EV25" s="206"/>
      <c r="EW25" s="206"/>
      <c r="EX25" s="206"/>
      <c r="EY25" s="206"/>
      <c r="EZ25" s="206"/>
      <c r="FA25" s="206"/>
      <c r="FB25" s="206"/>
      <c r="FC25" s="206"/>
      <c r="FD25" s="206"/>
      <c r="FE25" s="206"/>
      <c r="FF25" s="206"/>
      <c r="FG25" s="206"/>
      <c r="FH25" s="206"/>
      <c r="FI25" s="206"/>
      <c r="FJ25" s="206"/>
      <c r="FK25" s="206"/>
      <c r="FL25" s="206"/>
      <c r="FM25" s="206"/>
      <c r="FN25" s="206"/>
      <c r="FO25" s="206"/>
      <c r="FP25" s="206"/>
      <c r="FQ25" s="206"/>
      <c r="FR25" s="206"/>
      <c r="FS25" s="206"/>
      <c r="FT25" s="206"/>
      <c r="FU25" s="206"/>
      <c r="FV25" s="206"/>
      <c r="FW25" s="206"/>
      <c r="FX25" s="206"/>
      <c r="FY25" s="206"/>
      <c r="FZ25" s="206"/>
      <c r="GA25" s="206"/>
      <c r="GB25" s="206"/>
      <c r="GC25" s="206"/>
      <c r="GD25" s="206"/>
      <c r="GE25" s="206"/>
      <c r="GF25" s="206"/>
      <c r="GG25" s="206"/>
      <c r="GH25" s="206"/>
      <c r="GI25" s="206"/>
      <c r="GJ25" s="206"/>
      <c r="GK25" s="206"/>
      <c r="GL25" s="206"/>
      <c r="GM25" s="206"/>
      <c r="GN25" s="206"/>
      <c r="GO25" s="206"/>
      <c r="GP25" s="206"/>
      <c r="GQ25" s="206"/>
      <c r="GR25" s="206"/>
      <c r="GS25" s="206"/>
      <c r="GT25" s="206"/>
      <c r="GU25" s="206"/>
      <c r="GV25" s="206"/>
      <c r="GW25" s="206"/>
      <c r="GX25" s="206"/>
      <c r="GY25" s="206"/>
      <c r="GZ25" s="206"/>
      <c r="HA25" s="206"/>
      <c r="HB25" s="206"/>
      <c r="HC25" s="206"/>
      <c r="HD25" s="206"/>
      <c r="HE25" s="206"/>
      <c r="HF25" s="206"/>
      <c r="HG25" s="206"/>
      <c r="HH25" s="206"/>
      <c r="HI25" s="206"/>
      <c r="HJ25" s="206"/>
      <c r="HK25" s="206"/>
      <c r="HL25" s="206"/>
      <c r="HM25" s="206"/>
      <c r="HN25" s="206"/>
      <c r="HO25" s="206"/>
      <c r="HP25" s="206"/>
      <c r="HQ25" s="206"/>
      <c r="HR25" s="206"/>
      <c r="HS25" s="206"/>
      <c r="HT25" s="206"/>
      <c r="HU25" s="206"/>
      <c r="HV25" s="206"/>
      <c r="HW25" s="206"/>
      <c r="HX25" s="206"/>
      <c r="HY25" s="206"/>
      <c r="HZ25" s="206"/>
      <c r="IA25" s="206"/>
      <c r="IB25" s="206"/>
      <c r="IC25" s="206"/>
      <c r="ID25" s="206"/>
      <c r="IE25" s="206"/>
      <c r="IF25" s="206"/>
      <c r="IG25" s="206"/>
      <c r="IH25" s="206"/>
      <c r="II25" s="206"/>
      <c r="IJ25" s="206"/>
      <c r="IK25" s="206"/>
    </row>
    <row r="26" spans="1:245" ht="19.5" customHeight="1">
      <c r="A26" s="206"/>
      <c r="B26" s="206"/>
      <c r="C26" s="42"/>
      <c r="D26" s="36"/>
      <c r="E26" s="36"/>
      <c r="F26" s="36"/>
      <c r="G26" s="36"/>
      <c r="H26" s="3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6"/>
      <c r="CD26" s="206"/>
      <c r="CE26" s="206"/>
      <c r="CF26" s="206"/>
      <c r="CG26" s="206"/>
      <c r="CH26" s="206"/>
      <c r="CI26" s="206"/>
      <c r="CJ26" s="206"/>
      <c r="CK26" s="206"/>
      <c r="CL26" s="206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  <c r="EK26" s="206"/>
      <c r="EL26" s="206"/>
      <c r="EM26" s="206"/>
      <c r="EN26" s="206"/>
      <c r="EO26" s="206"/>
      <c r="EP26" s="206"/>
      <c r="EQ26" s="206"/>
      <c r="ER26" s="206"/>
      <c r="ES26" s="206"/>
      <c r="ET26" s="206"/>
      <c r="EU26" s="206"/>
      <c r="EV26" s="206"/>
      <c r="EW26" s="206"/>
      <c r="EX26" s="206"/>
      <c r="EY26" s="206"/>
      <c r="EZ26" s="206"/>
      <c r="FA26" s="206"/>
      <c r="FB26" s="206"/>
      <c r="FC26" s="206"/>
      <c r="FD26" s="206"/>
      <c r="FE26" s="206"/>
      <c r="FF26" s="206"/>
      <c r="FG26" s="206"/>
      <c r="FH26" s="206"/>
      <c r="FI26" s="206"/>
      <c r="FJ26" s="206"/>
      <c r="FK26" s="206"/>
      <c r="FL26" s="206"/>
      <c r="FM26" s="206"/>
      <c r="FN26" s="206"/>
      <c r="FO26" s="206"/>
      <c r="FP26" s="206"/>
      <c r="FQ26" s="206"/>
      <c r="FR26" s="206"/>
      <c r="FS26" s="206"/>
      <c r="FT26" s="206"/>
      <c r="FU26" s="206"/>
      <c r="FV26" s="206"/>
      <c r="FW26" s="206"/>
      <c r="FX26" s="206"/>
      <c r="FY26" s="206"/>
      <c r="FZ26" s="206"/>
      <c r="GA26" s="206"/>
      <c r="GB26" s="206"/>
      <c r="GC26" s="206"/>
      <c r="GD26" s="206"/>
      <c r="GE26" s="206"/>
      <c r="GF26" s="206"/>
      <c r="GG26" s="206"/>
      <c r="GH26" s="206"/>
      <c r="GI26" s="206"/>
      <c r="GJ26" s="206"/>
      <c r="GK26" s="206"/>
      <c r="GL26" s="206"/>
      <c r="GM26" s="206"/>
      <c r="GN26" s="206"/>
      <c r="GO26" s="206"/>
      <c r="GP26" s="206"/>
      <c r="GQ26" s="206"/>
      <c r="GR26" s="206"/>
      <c r="GS26" s="206"/>
      <c r="GT26" s="206"/>
      <c r="GU26" s="206"/>
      <c r="GV26" s="206"/>
      <c r="GW26" s="206"/>
      <c r="GX26" s="206"/>
      <c r="GY26" s="206"/>
      <c r="GZ26" s="206"/>
      <c r="HA26" s="206"/>
      <c r="HB26" s="206"/>
      <c r="HC26" s="206"/>
      <c r="HD26" s="206"/>
      <c r="HE26" s="206"/>
      <c r="HF26" s="206"/>
      <c r="HG26" s="206"/>
      <c r="HH26" s="206"/>
      <c r="HI26" s="206"/>
      <c r="HJ26" s="206"/>
      <c r="HK26" s="206"/>
      <c r="HL26" s="206"/>
      <c r="HM26" s="206"/>
      <c r="HN26" s="206"/>
      <c r="HO26" s="206"/>
      <c r="HP26" s="206"/>
      <c r="HQ26" s="206"/>
      <c r="HR26" s="206"/>
      <c r="HS26" s="206"/>
      <c r="HT26" s="206"/>
      <c r="HU26" s="206"/>
      <c r="HV26" s="206"/>
      <c r="HW26" s="206"/>
      <c r="HX26" s="206"/>
      <c r="HY26" s="206"/>
      <c r="HZ26" s="206"/>
      <c r="IA26" s="206"/>
      <c r="IB26" s="206"/>
      <c r="IC26" s="206"/>
      <c r="ID26" s="206"/>
      <c r="IE26" s="206"/>
      <c r="IF26" s="206"/>
      <c r="IG26" s="206"/>
      <c r="IH26" s="206"/>
      <c r="II26" s="206"/>
      <c r="IJ26" s="206"/>
      <c r="IK26" s="206"/>
    </row>
    <row r="27" spans="1:245" ht="19.5" customHeight="1">
      <c r="A27" s="206"/>
      <c r="B27" s="206"/>
      <c r="C27" s="206"/>
      <c r="D27" s="36"/>
      <c r="E27" s="36"/>
      <c r="F27" s="36"/>
      <c r="G27" s="36"/>
      <c r="H27" s="3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6"/>
      <c r="CD27" s="206"/>
      <c r="CE27" s="206"/>
      <c r="CF27" s="206"/>
      <c r="CG27" s="206"/>
      <c r="CH27" s="206"/>
      <c r="CI27" s="206"/>
      <c r="CJ27" s="206"/>
      <c r="CK27" s="206"/>
      <c r="CL27" s="206"/>
      <c r="CM27" s="206"/>
      <c r="CN27" s="206"/>
      <c r="CO27" s="206"/>
      <c r="CP27" s="206"/>
      <c r="CQ27" s="206"/>
      <c r="CR27" s="206"/>
      <c r="CS27" s="206"/>
      <c r="CT27" s="206"/>
      <c r="CU27" s="206"/>
      <c r="CV27" s="206"/>
      <c r="CW27" s="206"/>
      <c r="CX27" s="206"/>
      <c r="CY27" s="206"/>
      <c r="CZ27" s="206"/>
      <c r="DA27" s="206"/>
      <c r="DB27" s="206"/>
      <c r="DC27" s="206"/>
      <c r="DD27" s="206"/>
      <c r="DE27" s="206"/>
      <c r="DF27" s="206"/>
      <c r="DG27" s="206"/>
      <c r="DH27" s="206"/>
      <c r="DI27" s="206"/>
      <c r="DJ27" s="206"/>
      <c r="DK27" s="206"/>
      <c r="DL27" s="206"/>
      <c r="DM27" s="206"/>
      <c r="DN27" s="206"/>
      <c r="DO27" s="206"/>
      <c r="DP27" s="206"/>
      <c r="DQ27" s="206"/>
      <c r="DR27" s="206"/>
      <c r="DS27" s="206"/>
      <c r="DT27" s="206"/>
      <c r="DU27" s="206"/>
      <c r="DV27" s="206"/>
      <c r="DW27" s="206"/>
      <c r="DX27" s="206"/>
      <c r="DY27" s="206"/>
      <c r="DZ27" s="206"/>
      <c r="EA27" s="206"/>
      <c r="EB27" s="206"/>
      <c r="EC27" s="206"/>
      <c r="ED27" s="206"/>
      <c r="EE27" s="206"/>
      <c r="EF27" s="206"/>
      <c r="EG27" s="206"/>
      <c r="EH27" s="206"/>
      <c r="EI27" s="206"/>
      <c r="EJ27" s="206"/>
      <c r="EK27" s="206"/>
      <c r="EL27" s="206"/>
      <c r="EM27" s="206"/>
      <c r="EN27" s="206"/>
      <c r="EO27" s="206"/>
      <c r="EP27" s="206"/>
      <c r="EQ27" s="206"/>
      <c r="ER27" s="206"/>
      <c r="ES27" s="206"/>
      <c r="ET27" s="206"/>
      <c r="EU27" s="206"/>
      <c r="EV27" s="206"/>
      <c r="EW27" s="206"/>
      <c r="EX27" s="206"/>
      <c r="EY27" s="206"/>
      <c r="EZ27" s="206"/>
      <c r="FA27" s="206"/>
      <c r="FB27" s="206"/>
      <c r="FC27" s="206"/>
      <c r="FD27" s="206"/>
      <c r="FE27" s="206"/>
      <c r="FF27" s="206"/>
      <c r="FG27" s="206"/>
      <c r="FH27" s="206"/>
      <c r="FI27" s="206"/>
      <c r="FJ27" s="206"/>
      <c r="FK27" s="206"/>
      <c r="FL27" s="206"/>
      <c r="FM27" s="206"/>
      <c r="FN27" s="206"/>
      <c r="FO27" s="206"/>
      <c r="FP27" s="206"/>
      <c r="FQ27" s="206"/>
      <c r="FR27" s="206"/>
      <c r="FS27" s="206"/>
      <c r="FT27" s="206"/>
      <c r="FU27" s="206"/>
      <c r="FV27" s="206"/>
      <c r="FW27" s="206"/>
      <c r="FX27" s="206"/>
      <c r="FY27" s="206"/>
      <c r="FZ27" s="206"/>
      <c r="GA27" s="206"/>
      <c r="GB27" s="206"/>
      <c r="GC27" s="206"/>
      <c r="GD27" s="206"/>
      <c r="GE27" s="206"/>
      <c r="GF27" s="206"/>
      <c r="GG27" s="206"/>
      <c r="GH27" s="206"/>
      <c r="GI27" s="206"/>
      <c r="GJ27" s="206"/>
      <c r="GK27" s="206"/>
      <c r="GL27" s="206"/>
      <c r="GM27" s="206"/>
      <c r="GN27" s="206"/>
      <c r="GO27" s="206"/>
      <c r="GP27" s="206"/>
      <c r="GQ27" s="206"/>
      <c r="GR27" s="206"/>
      <c r="GS27" s="206"/>
      <c r="GT27" s="206"/>
      <c r="GU27" s="206"/>
      <c r="GV27" s="206"/>
      <c r="GW27" s="206"/>
      <c r="GX27" s="206"/>
      <c r="GY27" s="206"/>
      <c r="GZ27" s="206"/>
      <c r="HA27" s="206"/>
      <c r="HB27" s="206"/>
      <c r="HC27" s="206"/>
      <c r="HD27" s="206"/>
      <c r="HE27" s="206"/>
      <c r="HF27" s="206"/>
      <c r="HG27" s="206"/>
      <c r="HH27" s="206"/>
      <c r="HI27" s="206"/>
      <c r="HJ27" s="206"/>
      <c r="HK27" s="206"/>
      <c r="HL27" s="206"/>
      <c r="HM27" s="206"/>
      <c r="HN27" s="206"/>
      <c r="HO27" s="206"/>
      <c r="HP27" s="206"/>
      <c r="HQ27" s="206"/>
      <c r="HR27" s="206"/>
      <c r="HS27" s="206"/>
      <c r="HT27" s="206"/>
      <c r="HU27" s="206"/>
      <c r="HV27" s="206"/>
      <c r="HW27" s="206"/>
      <c r="HX27" s="206"/>
      <c r="HY27" s="206"/>
      <c r="HZ27" s="206"/>
      <c r="IA27" s="206"/>
      <c r="IB27" s="206"/>
      <c r="IC27" s="206"/>
      <c r="ID27" s="206"/>
      <c r="IE27" s="206"/>
      <c r="IF27" s="206"/>
      <c r="IG27" s="206"/>
      <c r="IH27" s="206"/>
      <c r="II27" s="206"/>
      <c r="IJ27" s="206"/>
      <c r="IK27" s="206"/>
    </row>
    <row r="28" spans="1:245" ht="19.5" customHeight="1">
      <c r="A28" s="206"/>
      <c r="B28" s="206"/>
      <c r="C28" s="206"/>
      <c r="D28" s="206"/>
      <c r="E28" s="206"/>
      <c r="F28" s="206"/>
      <c r="G28" s="206"/>
      <c r="H28" s="3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206"/>
      <c r="CU28" s="206"/>
      <c r="CV28" s="206"/>
      <c r="CW28" s="206"/>
      <c r="CX28" s="206"/>
      <c r="CY28" s="206"/>
      <c r="CZ28" s="206"/>
      <c r="DA28" s="206"/>
      <c r="DB28" s="206"/>
      <c r="DC28" s="206"/>
      <c r="DD28" s="206"/>
      <c r="DE28" s="206"/>
      <c r="DF28" s="206"/>
      <c r="DG28" s="206"/>
      <c r="DH28" s="206"/>
      <c r="DI28" s="206"/>
      <c r="DJ28" s="206"/>
      <c r="DK28" s="206"/>
      <c r="DL28" s="206"/>
      <c r="DM28" s="206"/>
      <c r="DN28" s="206"/>
      <c r="DO28" s="206"/>
      <c r="DP28" s="206"/>
      <c r="DQ28" s="206"/>
      <c r="DR28" s="206"/>
      <c r="DS28" s="206"/>
      <c r="DT28" s="206"/>
      <c r="DU28" s="206"/>
      <c r="DV28" s="206"/>
      <c r="DW28" s="206"/>
      <c r="DX28" s="206"/>
      <c r="DY28" s="206"/>
      <c r="DZ28" s="206"/>
      <c r="EA28" s="206"/>
      <c r="EB28" s="206"/>
      <c r="EC28" s="206"/>
      <c r="ED28" s="206"/>
      <c r="EE28" s="206"/>
      <c r="EF28" s="206"/>
      <c r="EG28" s="206"/>
      <c r="EH28" s="206"/>
      <c r="EI28" s="206"/>
      <c r="EJ28" s="206"/>
      <c r="EK28" s="206"/>
      <c r="EL28" s="206"/>
      <c r="EM28" s="206"/>
      <c r="EN28" s="206"/>
      <c r="EO28" s="206"/>
      <c r="EP28" s="206"/>
      <c r="EQ28" s="206"/>
      <c r="ER28" s="206"/>
      <c r="ES28" s="206"/>
      <c r="ET28" s="206"/>
      <c r="EU28" s="206"/>
      <c r="EV28" s="206"/>
      <c r="EW28" s="206"/>
      <c r="EX28" s="206"/>
      <c r="EY28" s="206"/>
      <c r="EZ28" s="206"/>
      <c r="FA28" s="206"/>
      <c r="FB28" s="206"/>
      <c r="FC28" s="206"/>
      <c r="FD28" s="206"/>
      <c r="FE28" s="206"/>
      <c r="FF28" s="206"/>
      <c r="FG28" s="206"/>
      <c r="FH28" s="206"/>
      <c r="FI28" s="206"/>
      <c r="FJ28" s="206"/>
      <c r="FK28" s="206"/>
      <c r="FL28" s="206"/>
      <c r="FM28" s="206"/>
      <c r="FN28" s="206"/>
      <c r="FO28" s="206"/>
      <c r="FP28" s="206"/>
      <c r="FQ28" s="206"/>
      <c r="FR28" s="206"/>
      <c r="FS28" s="206"/>
      <c r="FT28" s="206"/>
      <c r="FU28" s="206"/>
      <c r="FV28" s="206"/>
      <c r="FW28" s="206"/>
      <c r="FX28" s="206"/>
      <c r="FY28" s="206"/>
      <c r="FZ28" s="206"/>
      <c r="GA28" s="206"/>
      <c r="GB28" s="206"/>
      <c r="GC28" s="206"/>
      <c r="GD28" s="206"/>
      <c r="GE28" s="206"/>
      <c r="GF28" s="206"/>
      <c r="GG28" s="206"/>
      <c r="GH28" s="206"/>
      <c r="GI28" s="206"/>
      <c r="GJ28" s="206"/>
      <c r="GK28" s="206"/>
      <c r="GL28" s="206"/>
      <c r="GM28" s="206"/>
      <c r="GN28" s="206"/>
      <c r="GO28" s="206"/>
      <c r="GP28" s="206"/>
      <c r="GQ28" s="206"/>
      <c r="GR28" s="206"/>
      <c r="GS28" s="206"/>
      <c r="GT28" s="206"/>
      <c r="GU28" s="206"/>
      <c r="GV28" s="206"/>
      <c r="GW28" s="206"/>
      <c r="GX28" s="206"/>
      <c r="GY28" s="206"/>
      <c r="GZ28" s="206"/>
      <c r="HA28" s="206"/>
      <c r="HB28" s="206"/>
      <c r="HC28" s="206"/>
      <c r="HD28" s="206"/>
      <c r="HE28" s="206"/>
      <c r="HF28" s="206"/>
      <c r="HG28" s="206"/>
      <c r="HH28" s="206"/>
      <c r="HI28" s="206"/>
      <c r="HJ28" s="206"/>
      <c r="HK28" s="206"/>
      <c r="HL28" s="206"/>
      <c r="HM28" s="206"/>
      <c r="HN28" s="206"/>
      <c r="HO28" s="206"/>
      <c r="HP28" s="206"/>
      <c r="HQ28" s="206"/>
      <c r="HR28" s="206"/>
      <c r="HS28" s="206"/>
      <c r="HT28" s="206"/>
      <c r="HU28" s="206"/>
      <c r="HV28" s="206"/>
      <c r="HW28" s="206"/>
      <c r="HX28" s="206"/>
      <c r="HY28" s="206"/>
      <c r="HZ28" s="206"/>
      <c r="IA28" s="206"/>
      <c r="IB28" s="206"/>
      <c r="IC28" s="206"/>
      <c r="ID28" s="206"/>
      <c r="IE28" s="206"/>
      <c r="IF28" s="206"/>
      <c r="IG28" s="206"/>
      <c r="IH28" s="206"/>
      <c r="II28" s="206"/>
      <c r="IJ28" s="206"/>
      <c r="IK28" s="206"/>
    </row>
    <row r="29" spans="1:245" ht="19.5" customHeight="1">
      <c r="A29" s="206"/>
      <c r="B29" s="206"/>
      <c r="C29" s="206"/>
      <c r="D29" s="36"/>
      <c r="E29" s="36"/>
      <c r="F29" s="36"/>
      <c r="G29" s="36"/>
      <c r="H29" s="3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U29" s="206"/>
      <c r="BV29" s="206"/>
      <c r="BW29" s="206"/>
      <c r="BX29" s="206"/>
      <c r="BY29" s="206"/>
      <c r="BZ29" s="206"/>
      <c r="CA29" s="206"/>
      <c r="CB29" s="206"/>
      <c r="CC29" s="206"/>
      <c r="CD29" s="206"/>
      <c r="CE29" s="206"/>
      <c r="CF29" s="206"/>
      <c r="CG29" s="206"/>
      <c r="CH29" s="206"/>
      <c r="CI29" s="206"/>
      <c r="CJ29" s="206"/>
      <c r="CK29" s="206"/>
      <c r="CL29" s="206"/>
      <c r="CM29" s="206"/>
      <c r="CN29" s="206"/>
      <c r="CO29" s="206"/>
      <c r="CP29" s="206"/>
      <c r="CQ29" s="206"/>
      <c r="CR29" s="206"/>
      <c r="CS29" s="206"/>
      <c r="CT29" s="206"/>
      <c r="CU29" s="206"/>
      <c r="CV29" s="206"/>
      <c r="CW29" s="206"/>
      <c r="CX29" s="206"/>
      <c r="CY29" s="206"/>
      <c r="CZ29" s="206"/>
      <c r="DA29" s="206"/>
      <c r="DB29" s="206"/>
      <c r="DC29" s="206"/>
      <c r="DD29" s="206"/>
      <c r="DE29" s="206"/>
      <c r="DF29" s="206"/>
      <c r="DG29" s="206"/>
      <c r="DH29" s="206"/>
      <c r="DI29" s="206"/>
      <c r="DJ29" s="206"/>
      <c r="DK29" s="206"/>
      <c r="DL29" s="206"/>
      <c r="DM29" s="206"/>
      <c r="DN29" s="206"/>
      <c r="DO29" s="206"/>
      <c r="DP29" s="206"/>
      <c r="DQ29" s="206"/>
      <c r="DR29" s="206"/>
      <c r="DS29" s="206"/>
      <c r="DT29" s="206"/>
      <c r="DU29" s="206"/>
      <c r="DV29" s="206"/>
      <c r="DW29" s="206"/>
      <c r="DX29" s="206"/>
      <c r="DY29" s="206"/>
      <c r="DZ29" s="206"/>
      <c r="EA29" s="206"/>
      <c r="EB29" s="206"/>
      <c r="EC29" s="206"/>
      <c r="ED29" s="206"/>
      <c r="EE29" s="206"/>
      <c r="EF29" s="206"/>
      <c r="EG29" s="206"/>
      <c r="EH29" s="206"/>
      <c r="EI29" s="206"/>
      <c r="EJ29" s="206"/>
      <c r="EK29" s="206"/>
      <c r="EL29" s="206"/>
      <c r="EM29" s="206"/>
      <c r="EN29" s="206"/>
      <c r="EO29" s="206"/>
      <c r="EP29" s="206"/>
      <c r="EQ29" s="206"/>
      <c r="ER29" s="206"/>
      <c r="ES29" s="206"/>
      <c r="ET29" s="206"/>
      <c r="EU29" s="206"/>
      <c r="EV29" s="206"/>
      <c r="EW29" s="206"/>
      <c r="EX29" s="206"/>
      <c r="EY29" s="206"/>
      <c r="EZ29" s="206"/>
      <c r="FA29" s="206"/>
      <c r="FB29" s="206"/>
      <c r="FC29" s="206"/>
      <c r="FD29" s="206"/>
      <c r="FE29" s="206"/>
      <c r="FF29" s="206"/>
      <c r="FG29" s="206"/>
      <c r="FH29" s="206"/>
      <c r="FI29" s="206"/>
      <c r="FJ29" s="206"/>
      <c r="FK29" s="206"/>
      <c r="FL29" s="206"/>
      <c r="FM29" s="206"/>
      <c r="FN29" s="206"/>
      <c r="FO29" s="206"/>
      <c r="FP29" s="206"/>
      <c r="FQ29" s="206"/>
      <c r="FR29" s="206"/>
      <c r="FS29" s="206"/>
      <c r="FT29" s="206"/>
      <c r="FU29" s="206"/>
      <c r="FV29" s="206"/>
      <c r="FW29" s="206"/>
      <c r="FX29" s="206"/>
      <c r="FY29" s="206"/>
      <c r="FZ29" s="206"/>
      <c r="GA29" s="206"/>
      <c r="GB29" s="206"/>
      <c r="GC29" s="206"/>
      <c r="GD29" s="206"/>
      <c r="GE29" s="206"/>
      <c r="GF29" s="206"/>
      <c r="GG29" s="206"/>
      <c r="GH29" s="206"/>
      <c r="GI29" s="206"/>
      <c r="GJ29" s="206"/>
      <c r="GK29" s="206"/>
      <c r="GL29" s="206"/>
      <c r="GM29" s="206"/>
      <c r="GN29" s="206"/>
      <c r="GO29" s="206"/>
      <c r="GP29" s="206"/>
      <c r="GQ29" s="206"/>
      <c r="GR29" s="206"/>
      <c r="GS29" s="206"/>
      <c r="GT29" s="206"/>
      <c r="GU29" s="206"/>
      <c r="GV29" s="206"/>
      <c r="GW29" s="206"/>
      <c r="GX29" s="206"/>
      <c r="GY29" s="206"/>
      <c r="GZ29" s="206"/>
      <c r="HA29" s="206"/>
      <c r="HB29" s="206"/>
      <c r="HC29" s="206"/>
      <c r="HD29" s="206"/>
      <c r="HE29" s="206"/>
      <c r="HF29" s="206"/>
      <c r="HG29" s="206"/>
      <c r="HH29" s="206"/>
      <c r="HI29" s="206"/>
      <c r="HJ29" s="206"/>
      <c r="HK29" s="206"/>
      <c r="HL29" s="206"/>
      <c r="HM29" s="206"/>
      <c r="HN29" s="206"/>
      <c r="HO29" s="206"/>
      <c r="HP29" s="206"/>
      <c r="HQ29" s="206"/>
      <c r="HR29" s="206"/>
      <c r="HS29" s="206"/>
      <c r="HT29" s="206"/>
      <c r="HU29" s="206"/>
      <c r="HV29" s="206"/>
      <c r="HW29" s="206"/>
      <c r="HX29" s="206"/>
      <c r="HY29" s="206"/>
      <c r="HZ29" s="206"/>
      <c r="IA29" s="206"/>
      <c r="IB29" s="206"/>
      <c r="IC29" s="206"/>
      <c r="ID29" s="206"/>
      <c r="IE29" s="206"/>
      <c r="IF29" s="206"/>
      <c r="IG29" s="206"/>
      <c r="IH29" s="206"/>
      <c r="II29" s="206"/>
      <c r="IJ29" s="206"/>
      <c r="IK29" s="206"/>
    </row>
    <row r="30" spans="1:245" ht="19.5" customHeight="1">
      <c r="A30" s="206"/>
      <c r="B30" s="206"/>
      <c r="C30" s="206"/>
      <c r="D30" s="36"/>
      <c r="E30" s="36"/>
      <c r="F30" s="36"/>
      <c r="G30" s="36"/>
      <c r="H30" s="3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06"/>
      <c r="CD30" s="206"/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6"/>
      <c r="CR30" s="206"/>
      <c r="CS30" s="206"/>
      <c r="CT30" s="206"/>
      <c r="CU30" s="206"/>
      <c r="CV30" s="206"/>
      <c r="CW30" s="206"/>
      <c r="CX30" s="206"/>
      <c r="CY30" s="206"/>
      <c r="CZ30" s="206"/>
      <c r="DA30" s="206"/>
      <c r="DB30" s="206"/>
      <c r="DC30" s="206"/>
      <c r="DD30" s="206"/>
      <c r="DE30" s="206"/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06"/>
      <c r="ED30" s="206"/>
      <c r="EE30" s="206"/>
      <c r="EF30" s="206"/>
      <c r="EG30" s="206"/>
      <c r="EH30" s="206"/>
      <c r="EI30" s="206"/>
      <c r="EJ30" s="206"/>
      <c r="EK30" s="206"/>
      <c r="EL30" s="206"/>
      <c r="EM30" s="206"/>
      <c r="EN30" s="206"/>
      <c r="EO30" s="206"/>
      <c r="EP30" s="206"/>
      <c r="EQ30" s="206"/>
      <c r="ER30" s="206"/>
      <c r="ES30" s="206"/>
      <c r="ET30" s="206"/>
      <c r="EU30" s="206"/>
      <c r="EV30" s="206"/>
      <c r="EW30" s="206"/>
      <c r="EX30" s="206"/>
      <c r="EY30" s="206"/>
      <c r="EZ30" s="206"/>
      <c r="FA30" s="206"/>
      <c r="FB30" s="206"/>
      <c r="FC30" s="206"/>
      <c r="FD30" s="206"/>
      <c r="FE30" s="206"/>
      <c r="FF30" s="206"/>
      <c r="FG30" s="206"/>
      <c r="FH30" s="206"/>
      <c r="FI30" s="206"/>
      <c r="FJ30" s="206"/>
      <c r="FK30" s="206"/>
      <c r="FL30" s="206"/>
      <c r="FM30" s="206"/>
      <c r="FN30" s="206"/>
      <c r="FO30" s="206"/>
      <c r="FP30" s="206"/>
      <c r="FQ30" s="206"/>
      <c r="FR30" s="206"/>
      <c r="FS30" s="206"/>
      <c r="FT30" s="206"/>
      <c r="FU30" s="206"/>
      <c r="FV30" s="206"/>
      <c r="FW30" s="206"/>
      <c r="FX30" s="206"/>
      <c r="FY30" s="206"/>
      <c r="FZ30" s="206"/>
      <c r="GA30" s="206"/>
      <c r="GB30" s="206"/>
      <c r="GC30" s="206"/>
      <c r="GD30" s="206"/>
      <c r="GE30" s="206"/>
      <c r="GF30" s="206"/>
      <c r="GG30" s="206"/>
      <c r="GH30" s="206"/>
      <c r="GI30" s="206"/>
      <c r="GJ30" s="206"/>
      <c r="GK30" s="206"/>
      <c r="GL30" s="206"/>
      <c r="GM30" s="206"/>
      <c r="GN30" s="206"/>
      <c r="GO30" s="206"/>
      <c r="GP30" s="206"/>
      <c r="GQ30" s="206"/>
      <c r="GR30" s="206"/>
      <c r="GS30" s="206"/>
      <c r="GT30" s="206"/>
      <c r="GU30" s="206"/>
      <c r="GV30" s="206"/>
      <c r="GW30" s="206"/>
      <c r="GX30" s="206"/>
      <c r="GY30" s="206"/>
      <c r="GZ30" s="206"/>
      <c r="HA30" s="206"/>
      <c r="HB30" s="206"/>
      <c r="HC30" s="206"/>
      <c r="HD30" s="206"/>
      <c r="HE30" s="206"/>
      <c r="HF30" s="206"/>
      <c r="HG30" s="206"/>
      <c r="HH30" s="206"/>
      <c r="HI30" s="206"/>
      <c r="HJ30" s="206"/>
      <c r="HK30" s="206"/>
      <c r="HL30" s="206"/>
      <c r="HM30" s="206"/>
      <c r="HN30" s="206"/>
      <c r="HO30" s="206"/>
      <c r="HP30" s="206"/>
      <c r="HQ30" s="206"/>
      <c r="HR30" s="206"/>
      <c r="HS30" s="206"/>
      <c r="HT30" s="206"/>
      <c r="HU30" s="206"/>
      <c r="HV30" s="206"/>
      <c r="HW30" s="206"/>
      <c r="HX30" s="206"/>
      <c r="HY30" s="206"/>
      <c r="HZ30" s="206"/>
      <c r="IA30" s="206"/>
      <c r="IB30" s="206"/>
      <c r="IC30" s="206"/>
      <c r="ID30" s="206"/>
      <c r="IE30" s="206"/>
      <c r="IF30" s="206"/>
      <c r="IG30" s="206"/>
      <c r="IH30" s="206"/>
      <c r="II30" s="206"/>
      <c r="IJ30" s="206"/>
      <c r="IK30" s="206"/>
    </row>
    <row r="31" spans="1:245" ht="19.5" customHeight="1">
      <c r="A31" s="206"/>
      <c r="B31" s="206"/>
      <c r="C31" s="206"/>
      <c r="D31" s="206"/>
      <c r="E31" s="206"/>
      <c r="F31" s="206"/>
      <c r="G31" s="206"/>
      <c r="H31" s="3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  <c r="BZ31" s="206"/>
      <c r="CA31" s="206"/>
      <c r="CB31" s="206"/>
      <c r="CC31" s="206"/>
      <c r="CD31" s="206"/>
      <c r="CE31" s="206"/>
      <c r="CF31" s="206"/>
      <c r="CG31" s="206"/>
      <c r="CH31" s="206"/>
      <c r="CI31" s="206"/>
      <c r="CJ31" s="206"/>
      <c r="CK31" s="206"/>
      <c r="CL31" s="206"/>
      <c r="CM31" s="206"/>
      <c r="CN31" s="206"/>
      <c r="CO31" s="206"/>
      <c r="CP31" s="206"/>
      <c r="CQ31" s="206"/>
      <c r="CR31" s="206"/>
      <c r="CS31" s="206"/>
      <c r="CT31" s="206"/>
      <c r="CU31" s="206"/>
      <c r="CV31" s="206"/>
      <c r="CW31" s="206"/>
      <c r="CX31" s="206"/>
      <c r="CY31" s="206"/>
      <c r="CZ31" s="206"/>
      <c r="DA31" s="206"/>
      <c r="DB31" s="206"/>
      <c r="DC31" s="206"/>
      <c r="DD31" s="206"/>
      <c r="DE31" s="206"/>
      <c r="DF31" s="206"/>
      <c r="DG31" s="206"/>
      <c r="DH31" s="206"/>
      <c r="DI31" s="206"/>
      <c r="DJ31" s="206"/>
      <c r="DK31" s="206"/>
      <c r="DL31" s="206"/>
      <c r="DM31" s="206"/>
      <c r="DN31" s="206"/>
      <c r="DO31" s="206"/>
      <c r="DP31" s="206"/>
      <c r="DQ31" s="206"/>
      <c r="DR31" s="206"/>
      <c r="DS31" s="206"/>
      <c r="DT31" s="206"/>
      <c r="DU31" s="206"/>
      <c r="DV31" s="206"/>
      <c r="DW31" s="206"/>
      <c r="DX31" s="206"/>
      <c r="DY31" s="206"/>
      <c r="DZ31" s="206"/>
      <c r="EA31" s="206"/>
      <c r="EB31" s="206"/>
      <c r="EC31" s="206"/>
      <c r="ED31" s="206"/>
      <c r="EE31" s="206"/>
      <c r="EF31" s="206"/>
      <c r="EG31" s="206"/>
      <c r="EH31" s="206"/>
      <c r="EI31" s="206"/>
      <c r="EJ31" s="206"/>
      <c r="EK31" s="206"/>
      <c r="EL31" s="206"/>
      <c r="EM31" s="206"/>
      <c r="EN31" s="206"/>
      <c r="EO31" s="206"/>
      <c r="EP31" s="206"/>
      <c r="EQ31" s="206"/>
      <c r="ER31" s="206"/>
      <c r="ES31" s="206"/>
      <c r="ET31" s="206"/>
      <c r="EU31" s="206"/>
      <c r="EV31" s="206"/>
      <c r="EW31" s="206"/>
      <c r="EX31" s="206"/>
      <c r="EY31" s="206"/>
      <c r="EZ31" s="206"/>
      <c r="FA31" s="206"/>
      <c r="FB31" s="206"/>
      <c r="FC31" s="206"/>
      <c r="FD31" s="206"/>
      <c r="FE31" s="206"/>
      <c r="FF31" s="206"/>
      <c r="FG31" s="206"/>
      <c r="FH31" s="206"/>
      <c r="FI31" s="206"/>
      <c r="FJ31" s="206"/>
      <c r="FK31" s="206"/>
      <c r="FL31" s="206"/>
      <c r="FM31" s="206"/>
      <c r="FN31" s="206"/>
      <c r="FO31" s="206"/>
      <c r="FP31" s="206"/>
      <c r="FQ31" s="206"/>
      <c r="FR31" s="206"/>
      <c r="FS31" s="206"/>
      <c r="FT31" s="206"/>
      <c r="FU31" s="206"/>
      <c r="FV31" s="206"/>
      <c r="FW31" s="206"/>
      <c r="FX31" s="206"/>
      <c r="FY31" s="206"/>
      <c r="FZ31" s="206"/>
      <c r="GA31" s="206"/>
      <c r="GB31" s="206"/>
      <c r="GC31" s="206"/>
      <c r="GD31" s="206"/>
      <c r="GE31" s="206"/>
      <c r="GF31" s="206"/>
      <c r="GG31" s="206"/>
      <c r="GH31" s="206"/>
      <c r="GI31" s="206"/>
      <c r="GJ31" s="206"/>
      <c r="GK31" s="206"/>
      <c r="GL31" s="206"/>
      <c r="GM31" s="206"/>
      <c r="GN31" s="206"/>
      <c r="GO31" s="206"/>
      <c r="GP31" s="206"/>
      <c r="GQ31" s="206"/>
      <c r="GR31" s="206"/>
      <c r="GS31" s="206"/>
      <c r="GT31" s="206"/>
      <c r="GU31" s="206"/>
      <c r="GV31" s="206"/>
      <c r="GW31" s="206"/>
      <c r="GX31" s="206"/>
      <c r="GY31" s="206"/>
      <c r="GZ31" s="206"/>
      <c r="HA31" s="206"/>
      <c r="HB31" s="206"/>
      <c r="HC31" s="206"/>
      <c r="HD31" s="206"/>
      <c r="HE31" s="206"/>
      <c r="HF31" s="206"/>
      <c r="HG31" s="206"/>
      <c r="HH31" s="206"/>
      <c r="HI31" s="206"/>
      <c r="HJ31" s="206"/>
      <c r="HK31" s="206"/>
      <c r="HL31" s="206"/>
      <c r="HM31" s="206"/>
      <c r="HN31" s="206"/>
      <c r="HO31" s="206"/>
      <c r="HP31" s="206"/>
      <c r="HQ31" s="206"/>
      <c r="HR31" s="206"/>
      <c r="HS31" s="206"/>
      <c r="HT31" s="206"/>
      <c r="HU31" s="206"/>
      <c r="HV31" s="206"/>
      <c r="HW31" s="206"/>
      <c r="HX31" s="206"/>
      <c r="HY31" s="206"/>
      <c r="HZ31" s="206"/>
      <c r="IA31" s="206"/>
      <c r="IB31" s="206"/>
      <c r="IC31" s="206"/>
      <c r="ID31" s="206"/>
      <c r="IE31" s="206"/>
      <c r="IF31" s="206"/>
      <c r="IG31" s="206"/>
      <c r="IH31" s="206"/>
      <c r="II31" s="206"/>
      <c r="IJ31" s="206"/>
      <c r="IK31" s="206"/>
    </row>
    <row r="32" spans="1:245" ht="19.5" customHeight="1">
      <c r="A32" s="206"/>
      <c r="B32" s="206"/>
      <c r="C32" s="206"/>
      <c r="D32" s="206"/>
      <c r="E32" s="207"/>
      <c r="F32" s="207"/>
      <c r="G32" s="207"/>
      <c r="H32" s="3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  <c r="BZ32" s="206"/>
      <c r="CA32" s="206"/>
      <c r="CB32" s="206"/>
      <c r="CC32" s="206"/>
      <c r="CD32" s="206"/>
      <c r="CE32" s="206"/>
      <c r="CF32" s="206"/>
      <c r="CG32" s="206"/>
      <c r="CH32" s="206"/>
      <c r="CI32" s="206"/>
      <c r="CJ32" s="206"/>
      <c r="CK32" s="206"/>
      <c r="CL32" s="206"/>
      <c r="CM32" s="206"/>
      <c r="CN32" s="206"/>
      <c r="CO32" s="206"/>
      <c r="CP32" s="206"/>
      <c r="CQ32" s="206"/>
      <c r="CR32" s="206"/>
      <c r="CS32" s="206"/>
      <c r="CT32" s="206"/>
      <c r="CU32" s="206"/>
      <c r="CV32" s="206"/>
      <c r="CW32" s="206"/>
      <c r="CX32" s="206"/>
      <c r="CY32" s="206"/>
      <c r="CZ32" s="206"/>
      <c r="DA32" s="206"/>
      <c r="DB32" s="206"/>
      <c r="DC32" s="206"/>
      <c r="DD32" s="206"/>
      <c r="DE32" s="206"/>
      <c r="DF32" s="206"/>
      <c r="DG32" s="206"/>
      <c r="DH32" s="206"/>
      <c r="DI32" s="206"/>
      <c r="DJ32" s="206"/>
      <c r="DK32" s="206"/>
      <c r="DL32" s="206"/>
      <c r="DM32" s="206"/>
      <c r="DN32" s="206"/>
      <c r="DO32" s="206"/>
      <c r="DP32" s="206"/>
      <c r="DQ32" s="206"/>
      <c r="DR32" s="206"/>
      <c r="DS32" s="206"/>
      <c r="DT32" s="206"/>
      <c r="DU32" s="206"/>
      <c r="DV32" s="206"/>
      <c r="DW32" s="206"/>
      <c r="DX32" s="206"/>
      <c r="DY32" s="206"/>
      <c r="DZ32" s="206"/>
      <c r="EA32" s="206"/>
      <c r="EB32" s="206"/>
      <c r="EC32" s="206"/>
      <c r="ED32" s="206"/>
      <c r="EE32" s="206"/>
      <c r="EF32" s="206"/>
      <c r="EG32" s="206"/>
      <c r="EH32" s="206"/>
      <c r="EI32" s="206"/>
      <c r="EJ32" s="206"/>
      <c r="EK32" s="206"/>
      <c r="EL32" s="206"/>
      <c r="EM32" s="206"/>
      <c r="EN32" s="206"/>
      <c r="EO32" s="206"/>
      <c r="EP32" s="206"/>
      <c r="EQ32" s="206"/>
      <c r="ER32" s="206"/>
      <c r="ES32" s="206"/>
      <c r="ET32" s="206"/>
      <c r="EU32" s="206"/>
      <c r="EV32" s="206"/>
      <c r="EW32" s="206"/>
      <c r="EX32" s="206"/>
      <c r="EY32" s="206"/>
      <c r="EZ32" s="206"/>
      <c r="FA32" s="206"/>
      <c r="FB32" s="206"/>
      <c r="FC32" s="206"/>
      <c r="FD32" s="206"/>
      <c r="FE32" s="206"/>
      <c r="FF32" s="206"/>
      <c r="FG32" s="206"/>
      <c r="FH32" s="206"/>
      <c r="FI32" s="206"/>
      <c r="FJ32" s="206"/>
      <c r="FK32" s="206"/>
      <c r="FL32" s="206"/>
      <c r="FM32" s="206"/>
      <c r="FN32" s="206"/>
      <c r="FO32" s="206"/>
      <c r="FP32" s="206"/>
      <c r="FQ32" s="206"/>
      <c r="FR32" s="206"/>
      <c r="FS32" s="206"/>
      <c r="FT32" s="206"/>
      <c r="FU32" s="206"/>
      <c r="FV32" s="206"/>
      <c r="FW32" s="206"/>
      <c r="FX32" s="206"/>
      <c r="FY32" s="206"/>
      <c r="FZ32" s="206"/>
      <c r="GA32" s="206"/>
      <c r="GB32" s="206"/>
      <c r="GC32" s="206"/>
      <c r="GD32" s="206"/>
      <c r="GE32" s="206"/>
      <c r="GF32" s="206"/>
      <c r="GG32" s="206"/>
      <c r="GH32" s="206"/>
      <c r="GI32" s="206"/>
      <c r="GJ32" s="206"/>
      <c r="GK32" s="206"/>
      <c r="GL32" s="206"/>
      <c r="GM32" s="206"/>
      <c r="GN32" s="206"/>
      <c r="GO32" s="206"/>
      <c r="GP32" s="206"/>
      <c r="GQ32" s="206"/>
      <c r="GR32" s="206"/>
      <c r="GS32" s="206"/>
      <c r="GT32" s="206"/>
      <c r="GU32" s="206"/>
      <c r="GV32" s="206"/>
      <c r="GW32" s="206"/>
      <c r="GX32" s="206"/>
      <c r="GY32" s="206"/>
      <c r="GZ32" s="206"/>
      <c r="HA32" s="206"/>
      <c r="HB32" s="206"/>
      <c r="HC32" s="206"/>
      <c r="HD32" s="206"/>
      <c r="HE32" s="206"/>
      <c r="HF32" s="206"/>
      <c r="HG32" s="206"/>
      <c r="HH32" s="206"/>
      <c r="HI32" s="206"/>
      <c r="HJ32" s="206"/>
      <c r="HK32" s="206"/>
      <c r="HL32" s="206"/>
      <c r="HM32" s="206"/>
      <c r="HN32" s="206"/>
      <c r="HO32" s="206"/>
      <c r="HP32" s="206"/>
      <c r="HQ32" s="206"/>
      <c r="HR32" s="206"/>
      <c r="HS32" s="206"/>
      <c r="HT32" s="206"/>
      <c r="HU32" s="206"/>
      <c r="HV32" s="206"/>
      <c r="HW32" s="206"/>
      <c r="HX32" s="206"/>
      <c r="HY32" s="206"/>
      <c r="HZ32" s="206"/>
      <c r="IA32" s="206"/>
      <c r="IB32" s="206"/>
      <c r="IC32" s="206"/>
      <c r="ID32" s="206"/>
      <c r="IE32" s="206"/>
      <c r="IF32" s="206"/>
      <c r="IG32" s="206"/>
      <c r="IH32" s="206"/>
      <c r="II32" s="206"/>
      <c r="IJ32" s="206"/>
      <c r="IK32" s="206"/>
    </row>
    <row r="33" spans="1:245" ht="19.5" customHeight="1">
      <c r="A33" s="206"/>
      <c r="B33" s="206"/>
      <c r="C33" s="206"/>
      <c r="D33" s="206"/>
      <c r="E33" s="207"/>
      <c r="F33" s="207"/>
      <c r="G33" s="207"/>
      <c r="H33" s="3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U33" s="206"/>
      <c r="BV33" s="206"/>
      <c r="BW33" s="206"/>
      <c r="BX33" s="206"/>
      <c r="BY33" s="206"/>
      <c r="BZ33" s="206"/>
      <c r="CA33" s="206"/>
      <c r="CB33" s="206"/>
      <c r="CC33" s="206"/>
      <c r="CD33" s="206"/>
      <c r="CE33" s="206"/>
      <c r="CF33" s="206"/>
      <c r="CG33" s="206"/>
      <c r="CH33" s="206"/>
      <c r="CI33" s="206"/>
      <c r="CJ33" s="206"/>
      <c r="CK33" s="206"/>
      <c r="CL33" s="206"/>
      <c r="CM33" s="206"/>
      <c r="CN33" s="206"/>
      <c r="CO33" s="206"/>
      <c r="CP33" s="206"/>
      <c r="CQ33" s="206"/>
      <c r="CR33" s="206"/>
      <c r="CS33" s="206"/>
      <c r="CT33" s="206"/>
      <c r="CU33" s="206"/>
      <c r="CV33" s="206"/>
      <c r="CW33" s="206"/>
      <c r="CX33" s="206"/>
      <c r="CY33" s="206"/>
      <c r="CZ33" s="206"/>
      <c r="DA33" s="206"/>
      <c r="DB33" s="206"/>
      <c r="DC33" s="206"/>
      <c r="DD33" s="206"/>
      <c r="DE33" s="206"/>
      <c r="DF33" s="206"/>
      <c r="DG33" s="206"/>
      <c r="DH33" s="206"/>
      <c r="DI33" s="206"/>
      <c r="DJ33" s="206"/>
      <c r="DK33" s="206"/>
      <c r="DL33" s="206"/>
      <c r="DM33" s="206"/>
      <c r="DN33" s="206"/>
      <c r="DO33" s="206"/>
      <c r="DP33" s="206"/>
      <c r="DQ33" s="206"/>
      <c r="DR33" s="206"/>
      <c r="DS33" s="206"/>
      <c r="DT33" s="206"/>
      <c r="DU33" s="206"/>
      <c r="DV33" s="206"/>
      <c r="DW33" s="206"/>
      <c r="DX33" s="206"/>
      <c r="DY33" s="206"/>
      <c r="DZ33" s="206"/>
      <c r="EA33" s="206"/>
      <c r="EB33" s="206"/>
      <c r="EC33" s="206"/>
      <c r="ED33" s="206"/>
      <c r="EE33" s="206"/>
      <c r="EF33" s="206"/>
      <c r="EG33" s="206"/>
      <c r="EH33" s="206"/>
      <c r="EI33" s="206"/>
      <c r="EJ33" s="206"/>
      <c r="EK33" s="206"/>
      <c r="EL33" s="206"/>
      <c r="EM33" s="206"/>
      <c r="EN33" s="206"/>
      <c r="EO33" s="206"/>
      <c r="EP33" s="206"/>
      <c r="EQ33" s="206"/>
      <c r="ER33" s="206"/>
      <c r="ES33" s="206"/>
      <c r="ET33" s="206"/>
      <c r="EU33" s="206"/>
      <c r="EV33" s="206"/>
      <c r="EW33" s="206"/>
      <c r="EX33" s="206"/>
      <c r="EY33" s="206"/>
      <c r="EZ33" s="206"/>
      <c r="FA33" s="206"/>
      <c r="FB33" s="206"/>
      <c r="FC33" s="206"/>
      <c r="FD33" s="206"/>
      <c r="FE33" s="206"/>
      <c r="FF33" s="206"/>
      <c r="FG33" s="206"/>
      <c r="FH33" s="206"/>
      <c r="FI33" s="206"/>
      <c r="FJ33" s="206"/>
      <c r="FK33" s="206"/>
      <c r="FL33" s="206"/>
      <c r="FM33" s="206"/>
      <c r="FN33" s="206"/>
      <c r="FO33" s="206"/>
      <c r="FP33" s="206"/>
      <c r="FQ33" s="206"/>
      <c r="FR33" s="206"/>
      <c r="FS33" s="206"/>
      <c r="FT33" s="206"/>
      <c r="FU33" s="206"/>
      <c r="FV33" s="206"/>
      <c r="FW33" s="206"/>
      <c r="FX33" s="206"/>
      <c r="FY33" s="206"/>
      <c r="FZ33" s="206"/>
      <c r="GA33" s="206"/>
      <c r="GB33" s="206"/>
      <c r="GC33" s="206"/>
      <c r="GD33" s="206"/>
      <c r="GE33" s="206"/>
      <c r="GF33" s="206"/>
      <c r="GG33" s="206"/>
      <c r="GH33" s="206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6"/>
      <c r="IF33" s="206"/>
      <c r="IG33" s="206"/>
      <c r="IH33" s="206"/>
      <c r="II33" s="206"/>
      <c r="IJ33" s="206"/>
      <c r="IK33" s="206"/>
    </row>
    <row r="34" spans="1:245" ht="19.5" customHeight="1">
      <c r="A34" s="206"/>
      <c r="B34" s="206"/>
      <c r="C34" s="206"/>
      <c r="D34" s="206"/>
      <c r="E34" s="206"/>
      <c r="F34" s="206"/>
      <c r="G34" s="206"/>
      <c r="H34" s="3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6"/>
      <c r="CG34" s="206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6"/>
      <c r="CW34" s="206"/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6"/>
      <c r="ES34" s="206"/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6"/>
      <c r="FL34" s="206"/>
      <c r="FM34" s="206"/>
      <c r="FN34" s="206"/>
      <c r="FO34" s="206"/>
      <c r="FP34" s="206"/>
      <c r="FQ34" s="206"/>
      <c r="FR34" s="206"/>
      <c r="FS34" s="206"/>
      <c r="FT34" s="206"/>
      <c r="FU34" s="206"/>
      <c r="FV34" s="206"/>
      <c r="FW34" s="206"/>
      <c r="FX34" s="206"/>
      <c r="FY34" s="206"/>
      <c r="FZ34" s="206"/>
      <c r="GA34" s="206"/>
      <c r="GB34" s="206"/>
      <c r="GC34" s="206"/>
      <c r="GD34" s="206"/>
      <c r="GE34" s="206"/>
      <c r="GF34" s="206"/>
      <c r="GG34" s="206"/>
      <c r="GH34" s="206"/>
      <c r="GI34" s="206"/>
      <c r="GJ34" s="206"/>
      <c r="GK34" s="206"/>
      <c r="GL34" s="206"/>
      <c r="GM34" s="206"/>
      <c r="GN34" s="206"/>
      <c r="GO34" s="206"/>
      <c r="GP34" s="206"/>
      <c r="GQ34" s="206"/>
      <c r="GR34" s="206"/>
      <c r="GS34" s="206"/>
      <c r="GT34" s="206"/>
      <c r="GU34" s="206"/>
      <c r="GV34" s="206"/>
      <c r="GW34" s="206"/>
      <c r="GX34" s="206"/>
      <c r="GY34" s="206"/>
      <c r="GZ34" s="206"/>
      <c r="HA34" s="206"/>
      <c r="HB34" s="206"/>
      <c r="HC34" s="206"/>
      <c r="HD34" s="206"/>
      <c r="HE34" s="206"/>
      <c r="HF34" s="206"/>
      <c r="HG34" s="206"/>
      <c r="HH34" s="206"/>
      <c r="HI34" s="206"/>
      <c r="HJ34" s="206"/>
      <c r="HK34" s="206"/>
      <c r="HL34" s="206"/>
      <c r="HM34" s="206"/>
      <c r="HN34" s="206"/>
      <c r="HO34" s="206"/>
      <c r="HP34" s="206"/>
      <c r="HQ34" s="206"/>
      <c r="HR34" s="206"/>
      <c r="HS34" s="206"/>
      <c r="HT34" s="206"/>
      <c r="HU34" s="206"/>
      <c r="HV34" s="206"/>
      <c r="HW34" s="206"/>
      <c r="HX34" s="206"/>
      <c r="HY34" s="206"/>
      <c r="HZ34" s="206"/>
      <c r="IA34" s="206"/>
      <c r="IB34" s="206"/>
      <c r="IC34" s="206"/>
      <c r="ID34" s="206"/>
      <c r="IE34" s="206"/>
      <c r="IF34" s="206"/>
      <c r="IG34" s="206"/>
      <c r="IH34" s="206"/>
      <c r="II34" s="206"/>
      <c r="IJ34" s="206"/>
      <c r="IK34" s="206"/>
    </row>
    <row r="35" spans="1:245" ht="19.5" customHeight="1">
      <c r="A35" s="206"/>
      <c r="B35" s="206"/>
      <c r="C35" s="206"/>
      <c r="D35" s="206"/>
      <c r="E35" s="208"/>
      <c r="F35" s="208"/>
      <c r="G35" s="208"/>
      <c r="H35" s="3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  <c r="CC35" s="206"/>
      <c r="CD35" s="206"/>
      <c r="CE35" s="206"/>
      <c r="CF35" s="206"/>
      <c r="CG35" s="206"/>
      <c r="CH35" s="206"/>
      <c r="CI35" s="206"/>
      <c r="CJ35" s="206"/>
      <c r="CK35" s="206"/>
      <c r="CL35" s="206"/>
      <c r="CM35" s="206"/>
      <c r="CN35" s="206"/>
      <c r="CO35" s="206"/>
      <c r="CP35" s="206"/>
      <c r="CQ35" s="206"/>
      <c r="CR35" s="206"/>
      <c r="CS35" s="206"/>
      <c r="CT35" s="206"/>
      <c r="CU35" s="206"/>
      <c r="CV35" s="206"/>
      <c r="CW35" s="206"/>
      <c r="CX35" s="206"/>
      <c r="CY35" s="206"/>
      <c r="CZ35" s="206"/>
      <c r="DA35" s="206"/>
      <c r="DB35" s="206"/>
      <c r="DC35" s="206"/>
      <c r="DD35" s="206"/>
      <c r="DE35" s="206"/>
      <c r="DF35" s="206"/>
      <c r="DG35" s="206"/>
      <c r="DH35" s="206"/>
      <c r="DI35" s="206"/>
      <c r="DJ35" s="206"/>
      <c r="DK35" s="206"/>
      <c r="DL35" s="206"/>
      <c r="DM35" s="206"/>
      <c r="DN35" s="206"/>
      <c r="DO35" s="206"/>
      <c r="DP35" s="206"/>
      <c r="DQ35" s="206"/>
      <c r="DR35" s="206"/>
      <c r="DS35" s="206"/>
      <c r="DT35" s="206"/>
      <c r="DU35" s="206"/>
      <c r="DV35" s="206"/>
      <c r="DW35" s="206"/>
      <c r="DX35" s="206"/>
      <c r="DY35" s="206"/>
      <c r="DZ35" s="206"/>
      <c r="EA35" s="206"/>
      <c r="EB35" s="206"/>
      <c r="EC35" s="206"/>
      <c r="ED35" s="206"/>
      <c r="EE35" s="206"/>
      <c r="EF35" s="206"/>
      <c r="EG35" s="206"/>
      <c r="EH35" s="206"/>
      <c r="EI35" s="206"/>
      <c r="EJ35" s="206"/>
      <c r="EK35" s="206"/>
      <c r="EL35" s="206"/>
      <c r="EM35" s="206"/>
      <c r="EN35" s="206"/>
      <c r="EO35" s="206"/>
      <c r="EP35" s="206"/>
      <c r="EQ35" s="206"/>
      <c r="ER35" s="206"/>
      <c r="ES35" s="206"/>
      <c r="ET35" s="206"/>
      <c r="EU35" s="206"/>
      <c r="EV35" s="206"/>
      <c r="EW35" s="206"/>
      <c r="EX35" s="206"/>
      <c r="EY35" s="206"/>
      <c r="EZ35" s="206"/>
      <c r="FA35" s="206"/>
      <c r="FB35" s="206"/>
      <c r="FC35" s="206"/>
      <c r="FD35" s="206"/>
      <c r="FE35" s="206"/>
      <c r="FF35" s="206"/>
      <c r="FG35" s="206"/>
      <c r="FH35" s="206"/>
      <c r="FI35" s="206"/>
      <c r="FJ35" s="206"/>
      <c r="FK35" s="206"/>
      <c r="FL35" s="206"/>
      <c r="FM35" s="206"/>
      <c r="FN35" s="206"/>
      <c r="FO35" s="206"/>
      <c r="FP35" s="206"/>
      <c r="FQ35" s="206"/>
      <c r="FR35" s="206"/>
      <c r="FS35" s="206"/>
      <c r="FT35" s="206"/>
      <c r="FU35" s="206"/>
      <c r="FV35" s="206"/>
      <c r="FW35" s="206"/>
      <c r="FX35" s="206"/>
      <c r="FY35" s="206"/>
      <c r="FZ35" s="206"/>
      <c r="GA35" s="206"/>
      <c r="GB35" s="206"/>
      <c r="GC35" s="206"/>
      <c r="GD35" s="206"/>
      <c r="GE35" s="206"/>
      <c r="GF35" s="206"/>
      <c r="GG35" s="206"/>
      <c r="GH35" s="206"/>
      <c r="GI35" s="206"/>
      <c r="GJ35" s="206"/>
      <c r="GK35" s="206"/>
      <c r="GL35" s="206"/>
      <c r="GM35" s="206"/>
      <c r="GN35" s="206"/>
      <c r="GO35" s="206"/>
      <c r="GP35" s="206"/>
      <c r="GQ35" s="206"/>
      <c r="GR35" s="206"/>
      <c r="GS35" s="206"/>
      <c r="GT35" s="206"/>
      <c r="GU35" s="206"/>
      <c r="GV35" s="206"/>
      <c r="GW35" s="206"/>
      <c r="GX35" s="206"/>
      <c r="GY35" s="206"/>
      <c r="GZ35" s="206"/>
      <c r="HA35" s="206"/>
      <c r="HB35" s="206"/>
      <c r="HC35" s="206"/>
      <c r="HD35" s="206"/>
      <c r="HE35" s="206"/>
      <c r="HF35" s="206"/>
      <c r="HG35" s="206"/>
      <c r="HH35" s="206"/>
      <c r="HI35" s="206"/>
      <c r="HJ35" s="206"/>
      <c r="HK35" s="206"/>
      <c r="HL35" s="206"/>
      <c r="HM35" s="206"/>
      <c r="HN35" s="206"/>
      <c r="HO35" s="206"/>
      <c r="HP35" s="206"/>
      <c r="HQ35" s="206"/>
      <c r="HR35" s="206"/>
      <c r="HS35" s="206"/>
      <c r="HT35" s="206"/>
      <c r="HU35" s="206"/>
      <c r="HV35" s="206"/>
      <c r="HW35" s="206"/>
      <c r="HX35" s="206"/>
      <c r="HY35" s="206"/>
      <c r="HZ35" s="206"/>
      <c r="IA35" s="206"/>
      <c r="IB35" s="206"/>
      <c r="IC35" s="206"/>
      <c r="ID35" s="206"/>
      <c r="IE35" s="206"/>
      <c r="IF35" s="206"/>
      <c r="IG35" s="206"/>
      <c r="IH35" s="206"/>
      <c r="II35" s="206"/>
      <c r="IJ35" s="206"/>
      <c r="IK35" s="206"/>
    </row>
    <row r="36" spans="1:245" ht="19.5" customHeight="1">
      <c r="A36" s="188"/>
      <c r="B36" s="188"/>
      <c r="C36" s="188"/>
      <c r="D36" s="188"/>
      <c r="E36" s="209"/>
      <c r="F36" s="209"/>
      <c r="G36" s="209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8"/>
      <c r="EX36" s="188"/>
      <c r="EY36" s="188"/>
      <c r="EZ36" s="188"/>
      <c r="FA36" s="188"/>
      <c r="FB36" s="188"/>
      <c r="FC36" s="188"/>
      <c r="FD36" s="188"/>
      <c r="FE36" s="188"/>
      <c r="FF36" s="188"/>
      <c r="FG36" s="188"/>
      <c r="FH36" s="188"/>
      <c r="FI36" s="188"/>
      <c r="FJ36" s="188"/>
      <c r="FK36" s="188"/>
      <c r="FL36" s="188"/>
      <c r="FM36" s="188"/>
      <c r="FN36" s="188"/>
      <c r="FO36" s="188"/>
      <c r="FP36" s="188"/>
      <c r="FQ36" s="188"/>
      <c r="FR36" s="188"/>
      <c r="FS36" s="188"/>
      <c r="FT36" s="188"/>
      <c r="FU36" s="188"/>
      <c r="FV36" s="188"/>
      <c r="FW36" s="188"/>
      <c r="FX36" s="188"/>
      <c r="FY36" s="188"/>
      <c r="FZ36" s="188"/>
      <c r="GA36" s="188"/>
      <c r="GB36" s="188"/>
      <c r="GC36" s="188"/>
      <c r="GD36" s="188"/>
      <c r="GE36" s="188"/>
      <c r="GF36" s="188"/>
      <c r="GG36" s="188"/>
      <c r="GH36" s="188"/>
      <c r="GI36" s="188"/>
      <c r="GJ36" s="188"/>
      <c r="GK36" s="188"/>
      <c r="GL36" s="188"/>
      <c r="GM36" s="188"/>
      <c r="GN36" s="188"/>
      <c r="GO36" s="188"/>
      <c r="GP36" s="188"/>
      <c r="GQ36" s="188"/>
      <c r="GR36" s="188"/>
      <c r="GS36" s="188"/>
      <c r="GT36" s="188"/>
      <c r="GU36" s="188"/>
      <c r="GV36" s="188"/>
      <c r="GW36" s="188"/>
      <c r="GX36" s="188"/>
      <c r="GY36" s="188"/>
      <c r="GZ36" s="188"/>
      <c r="HA36" s="188"/>
      <c r="HB36" s="188"/>
      <c r="HC36" s="188"/>
      <c r="HD36" s="188"/>
      <c r="HE36" s="188"/>
      <c r="HF36" s="188"/>
      <c r="HG36" s="188"/>
      <c r="HH36" s="188"/>
      <c r="HI36" s="188"/>
      <c r="HJ36" s="188"/>
      <c r="HK36" s="188"/>
      <c r="HL36" s="188"/>
      <c r="HM36" s="188"/>
      <c r="HN36" s="188"/>
      <c r="HO36" s="188"/>
      <c r="HP36" s="188"/>
      <c r="HQ36" s="188"/>
      <c r="HR36" s="188"/>
      <c r="HS36" s="188"/>
      <c r="HT36" s="188"/>
      <c r="HU36" s="188"/>
      <c r="HV36" s="188"/>
      <c r="HW36" s="188"/>
      <c r="HX36" s="188"/>
      <c r="HY36" s="188"/>
      <c r="HZ36" s="188"/>
      <c r="IA36" s="188"/>
      <c r="IB36" s="188"/>
      <c r="IC36" s="188"/>
      <c r="ID36" s="188"/>
      <c r="IE36" s="188"/>
      <c r="IF36" s="188"/>
      <c r="IG36" s="188"/>
      <c r="IH36" s="188"/>
      <c r="II36" s="188"/>
      <c r="IJ36" s="188"/>
      <c r="IK36" s="188"/>
    </row>
    <row r="37" spans="1:245" ht="19.5" customHeight="1">
      <c r="A37" s="210"/>
      <c r="B37" s="210"/>
      <c r="C37" s="210"/>
      <c r="D37" s="210"/>
      <c r="E37" s="210"/>
      <c r="F37" s="210"/>
      <c r="G37" s="210"/>
      <c r="H37" s="13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  <c r="CC37" s="202"/>
      <c r="CD37" s="202"/>
      <c r="CE37" s="202"/>
      <c r="CF37" s="202"/>
      <c r="CG37" s="202"/>
      <c r="CH37" s="202"/>
      <c r="CI37" s="202"/>
      <c r="CJ37" s="202"/>
      <c r="CK37" s="202"/>
      <c r="CL37" s="202"/>
      <c r="CM37" s="202"/>
      <c r="CN37" s="202"/>
      <c r="CO37" s="202"/>
      <c r="CP37" s="202"/>
      <c r="CQ37" s="202"/>
      <c r="CR37" s="202"/>
      <c r="CS37" s="202"/>
      <c r="CT37" s="202"/>
      <c r="CU37" s="202"/>
      <c r="CV37" s="202"/>
      <c r="CW37" s="202"/>
      <c r="CX37" s="202"/>
      <c r="CY37" s="202"/>
      <c r="CZ37" s="202"/>
      <c r="DA37" s="202"/>
      <c r="DB37" s="202"/>
      <c r="DC37" s="202"/>
      <c r="DD37" s="202"/>
      <c r="DE37" s="202"/>
      <c r="DF37" s="202"/>
      <c r="DG37" s="202"/>
      <c r="DH37" s="202"/>
      <c r="DI37" s="202"/>
      <c r="DJ37" s="202"/>
      <c r="DK37" s="202"/>
      <c r="DL37" s="202"/>
      <c r="DM37" s="202"/>
      <c r="DN37" s="202"/>
      <c r="DO37" s="202"/>
      <c r="DP37" s="202"/>
      <c r="DQ37" s="202"/>
      <c r="DR37" s="202"/>
      <c r="DS37" s="202"/>
      <c r="DT37" s="202"/>
      <c r="DU37" s="202"/>
      <c r="DV37" s="202"/>
      <c r="DW37" s="202"/>
      <c r="DX37" s="202"/>
      <c r="DY37" s="202"/>
      <c r="DZ37" s="202"/>
      <c r="EA37" s="202"/>
      <c r="EB37" s="202"/>
      <c r="EC37" s="202"/>
      <c r="ED37" s="202"/>
      <c r="EE37" s="202"/>
      <c r="EF37" s="202"/>
      <c r="EG37" s="202"/>
      <c r="EH37" s="202"/>
      <c r="EI37" s="202"/>
      <c r="EJ37" s="202"/>
      <c r="EK37" s="202"/>
      <c r="EL37" s="202"/>
      <c r="EM37" s="202"/>
      <c r="EN37" s="202"/>
      <c r="EO37" s="202"/>
      <c r="EP37" s="202"/>
      <c r="EQ37" s="202"/>
      <c r="ER37" s="202"/>
      <c r="ES37" s="202"/>
      <c r="ET37" s="202"/>
      <c r="EU37" s="202"/>
      <c r="EV37" s="202"/>
      <c r="EW37" s="202"/>
      <c r="EX37" s="202"/>
      <c r="EY37" s="202"/>
      <c r="EZ37" s="202"/>
      <c r="FA37" s="202"/>
      <c r="FB37" s="202"/>
      <c r="FC37" s="202"/>
      <c r="FD37" s="202"/>
      <c r="FE37" s="202"/>
      <c r="FF37" s="202"/>
      <c r="FG37" s="202"/>
      <c r="FH37" s="202"/>
      <c r="FI37" s="202"/>
      <c r="FJ37" s="202"/>
      <c r="FK37" s="202"/>
      <c r="FL37" s="202"/>
      <c r="FM37" s="202"/>
      <c r="FN37" s="202"/>
      <c r="FO37" s="202"/>
      <c r="FP37" s="202"/>
      <c r="FQ37" s="202"/>
      <c r="FR37" s="202"/>
      <c r="FS37" s="202"/>
      <c r="FT37" s="202"/>
      <c r="FU37" s="202"/>
      <c r="FV37" s="202"/>
      <c r="FW37" s="202"/>
      <c r="FX37" s="202"/>
      <c r="FY37" s="202"/>
      <c r="FZ37" s="202"/>
      <c r="GA37" s="202"/>
      <c r="GB37" s="202"/>
      <c r="GC37" s="202"/>
      <c r="GD37" s="202"/>
      <c r="GE37" s="202"/>
      <c r="GF37" s="202"/>
      <c r="GG37" s="202"/>
      <c r="GH37" s="202"/>
      <c r="GI37" s="202"/>
      <c r="GJ37" s="202"/>
      <c r="GK37" s="202"/>
      <c r="GL37" s="202"/>
      <c r="GM37" s="202"/>
      <c r="GN37" s="202"/>
      <c r="GO37" s="202"/>
      <c r="GP37" s="202"/>
      <c r="GQ37" s="202"/>
      <c r="GR37" s="202"/>
      <c r="GS37" s="202"/>
      <c r="GT37" s="202"/>
      <c r="GU37" s="202"/>
      <c r="GV37" s="202"/>
      <c r="GW37" s="202"/>
      <c r="GX37" s="202"/>
      <c r="GY37" s="202"/>
      <c r="GZ37" s="202"/>
      <c r="HA37" s="202"/>
      <c r="HB37" s="202"/>
      <c r="HC37" s="202"/>
      <c r="HD37" s="202"/>
      <c r="HE37" s="202"/>
      <c r="HF37" s="202"/>
      <c r="HG37" s="202"/>
      <c r="HH37" s="202"/>
      <c r="HI37" s="202"/>
      <c r="HJ37" s="202"/>
      <c r="HK37" s="202"/>
      <c r="HL37" s="202"/>
      <c r="HM37" s="202"/>
      <c r="HN37" s="202"/>
      <c r="HO37" s="202"/>
      <c r="HP37" s="202"/>
      <c r="HQ37" s="202"/>
      <c r="HR37" s="202"/>
      <c r="HS37" s="202"/>
      <c r="HT37" s="202"/>
      <c r="HU37" s="202"/>
      <c r="HV37" s="202"/>
      <c r="HW37" s="202"/>
      <c r="HX37" s="202"/>
      <c r="HY37" s="202"/>
      <c r="HZ37" s="202"/>
      <c r="IA37" s="202"/>
      <c r="IB37" s="202"/>
      <c r="IC37" s="202"/>
      <c r="ID37" s="202"/>
      <c r="IE37" s="202"/>
      <c r="IF37" s="202"/>
      <c r="IG37" s="202"/>
      <c r="IH37" s="202"/>
      <c r="II37" s="202"/>
      <c r="IJ37" s="202"/>
      <c r="IK37" s="202"/>
    </row>
    <row r="38" spans="1:245" ht="19.5" customHeight="1">
      <c r="A38" s="188"/>
      <c r="B38" s="188"/>
      <c r="C38" s="188"/>
      <c r="D38" s="188"/>
      <c r="E38" s="188"/>
      <c r="F38" s="188"/>
      <c r="G38" s="188"/>
      <c r="H38" s="13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  <c r="CC38" s="202"/>
      <c r="CD38" s="202"/>
      <c r="CE38" s="202"/>
      <c r="CF38" s="202"/>
      <c r="CG38" s="202"/>
      <c r="CH38" s="202"/>
      <c r="CI38" s="202"/>
      <c r="CJ38" s="202"/>
      <c r="CK38" s="202"/>
      <c r="CL38" s="202"/>
      <c r="CM38" s="202"/>
      <c r="CN38" s="202"/>
      <c r="CO38" s="202"/>
      <c r="CP38" s="202"/>
      <c r="CQ38" s="202"/>
      <c r="CR38" s="202"/>
      <c r="CS38" s="202"/>
      <c r="CT38" s="202"/>
      <c r="CU38" s="202"/>
      <c r="CV38" s="202"/>
      <c r="CW38" s="202"/>
      <c r="CX38" s="202"/>
      <c r="CY38" s="202"/>
      <c r="CZ38" s="202"/>
      <c r="DA38" s="202"/>
      <c r="DB38" s="202"/>
      <c r="DC38" s="202"/>
      <c r="DD38" s="202"/>
      <c r="DE38" s="202"/>
      <c r="DF38" s="202"/>
      <c r="DG38" s="202"/>
      <c r="DH38" s="202"/>
      <c r="DI38" s="202"/>
      <c r="DJ38" s="202"/>
      <c r="DK38" s="202"/>
      <c r="DL38" s="202"/>
      <c r="DM38" s="202"/>
      <c r="DN38" s="202"/>
      <c r="DO38" s="202"/>
      <c r="DP38" s="202"/>
      <c r="DQ38" s="202"/>
      <c r="DR38" s="202"/>
      <c r="DS38" s="202"/>
      <c r="DT38" s="202"/>
      <c r="DU38" s="202"/>
      <c r="DV38" s="202"/>
      <c r="DW38" s="202"/>
      <c r="DX38" s="202"/>
      <c r="DY38" s="202"/>
      <c r="DZ38" s="202"/>
      <c r="EA38" s="202"/>
      <c r="EB38" s="202"/>
      <c r="EC38" s="202"/>
      <c r="ED38" s="202"/>
      <c r="EE38" s="202"/>
      <c r="EF38" s="202"/>
      <c r="EG38" s="202"/>
      <c r="EH38" s="202"/>
      <c r="EI38" s="202"/>
      <c r="EJ38" s="202"/>
      <c r="EK38" s="202"/>
      <c r="EL38" s="202"/>
      <c r="EM38" s="202"/>
      <c r="EN38" s="202"/>
      <c r="EO38" s="202"/>
      <c r="EP38" s="202"/>
      <c r="EQ38" s="202"/>
      <c r="ER38" s="202"/>
      <c r="ES38" s="202"/>
      <c r="ET38" s="202"/>
      <c r="EU38" s="202"/>
      <c r="EV38" s="202"/>
      <c r="EW38" s="202"/>
      <c r="EX38" s="202"/>
      <c r="EY38" s="202"/>
      <c r="EZ38" s="202"/>
      <c r="FA38" s="202"/>
      <c r="FB38" s="202"/>
      <c r="FC38" s="202"/>
      <c r="FD38" s="202"/>
      <c r="FE38" s="202"/>
      <c r="FF38" s="202"/>
      <c r="FG38" s="202"/>
      <c r="FH38" s="202"/>
      <c r="FI38" s="202"/>
      <c r="FJ38" s="202"/>
      <c r="FK38" s="202"/>
      <c r="FL38" s="202"/>
      <c r="FM38" s="202"/>
      <c r="FN38" s="202"/>
      <c r="FO38" s="202"/>
      <c r="FP38" s="202"/>
      <c r="FQ38" s="202"/>
      <c r="FR38" s="202"/>
      <c r="FS38" s="202"/>
      <c r="FT38" s="202"/>
      <c r="FU38" s="202"/>
      <c r="FV38" s="202"/>
      <c r="FW38" s="202"/>
      <c r="FX38" s="202"/>
      <c r="FY38" s="202"/>
      <c r="FZ38" s="202"/>
      <c r="GA38" s="202"/>
      <c r="GB38" s="202"/>
      <c r="GC38" s="202"/>
      <c r="GD38" s="202"/>
      <c r="GE38" s="202"/>
      <c r="GF38" s="202"/>
      <c r="GG38" s="202"/>
      <c r="GH38" s="202"/>
      <c r="GI38" s="202"/>
      <c r="GJ38" s="202"/>
      <c r="GK38" s="202"/>
      <c r="GL38" s="202"/>
      <c r="GM38" s="202"/>
      <c r="GN38" s="202"/>
      <c r="GO38" s="202"/>
      <c r="GP38" s="202"/>
      <c r="GQ38" s="202"/>
      <c r="GR38" s="202"/>
      <c r="GS38" s="202"/>
      <c r="GT38" s="202"/>
      <c r="GU38" s="202"/>
      <c r="GV38" s="202"/>
      <c r="GW38" s="202"/>
      <c r="GX38" s="202"/>
      <c r="GY38" s="202"/>
      <c r="GZ38" s="202"/>
      <c r="HA38" s="202"/>
      <c r="HB38" s="202"/>
      <c r="HC38" s="202"/>
      <c r="HD38" s="202"/>
      <c r="HE38" s="202"/>
      <c r="HF38" s="202"/>
      <c r="HG38" s="202"/>
      <c r="HH38" s="202"/>
      <c r="HI38" s="202"/>
      <c r="HJ38" s="202"/>
      <c r="HK38" s="202"/>
      <c r="HL38" s="202"/>
      <c r="HM38" s="202"/>
      <c r="HN38" s="202"/>
      <c r="HO38" s="202"/>
      <c r="HP38" s="202"/>
      <c r="HQ38" s="202"/>
      <c r="HR38" s="202"/>
      <c r="HS38" s="202"/>
      <c r="HT38" s="202"/>
      <c r="HU38" s="202"/>
      <c r="HV38" s="202"/>
      <c r="HW38" s="202"/>
      <c r="HX38" s="202"/>
      <c r="HY38" s="202"/>
      <c r="HZ38" s="202"/>
      <c r="IA38" s="202"/>
      <c r="IB38" s="202"/>
      <c r="IC38" s="202"/>
      <c r="ID38" s="202"/>
      <c r="IE38" s="202"/>
      <c r="IF38" s="202"/>
      <c r="IG38" s="202"/>
      <c r="IH38" s="202"/>
      <c r="II38" s="202"/>
      <c r="IJ38" s="202"/>
      <c r="IK38" s="202"/>
    </row>
    <row r="39" spans="1:245" ht="19.5" customHeight="1">
      <c r="A39" s="202"/>
      <c r="B39" s="202"/>
      <c r="C39" s="202"/>
      <c r="D39" s="202"/>
      <c r="E39" s="202"/>
      <c r="F39" s="188"/>
      <c r="G39" s="188"/>
      <c r="H39" s="13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  <c r="CC39" s="202"/>
      <c r="CD39" s="202"/>
      <c r="CE39" s="202"/>
      <c r="CF39" s="202"/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2"/>
      <c r="CX39" s="202"/>
      <c r="CY39" s="202"/>
      <c r="CZ39" s="202"/>
      <c r="DA39" s="202"/>
      <c r="DB39" s="202"/>
      <c r="DC39" s="202"/>
      <c r="DD39" s="202"/>
      <c r="DE39" s="202"/>
      <c r="DF39" s="202"/>
      <c r="DG39" s="202"/>
      <c r="DH39" s="202"/>
      <c r="DI39" s="202"/>
      <c r="DJ39" s="202"/>
      <c r="DK39" s="202"/>
      <c r="DL39" s="202"/>
      <c r="DM39" s="202"/>
      <c r="DN39" s="202"/>
      <c r="DO39" s="202"/>
      <c r="DP39" s="202"/>
      <c r="DQ39" s="202"/>
      <c r="DR39" s="202"/>
      <c r="DS39" s="202"/>
      <c r="DT39" s="202"/>
      <c r="DU39" s="202"/>
      <c r="DV39" s="202"/>
      <c r="DW39" s="202"/>
      <c r="DX39" s="202"/>
      <c r="DY39" s="202"/>
      <c r="DZ39" s="202"/>
      <c r="EA39" s="202"/>
      <c r="EB39" s="202"/>
      <c r="EC39" s="202"/>
      <c r="ED39" s="202"/>
      <c r="EE39" s="202"/>
      <c r="EF39" s="202"/>
      <c r="EG39" s="202"/>
      <c r="EH39" s="202"/>
      <c r="EI39" s="202"/>
      <c r="EJ39" s="202"/>
      <c r="EK39" s="202"/>
      <c r="EL39" s="202"/>
      <c r="EM39" s="202"/>
      <c r="EN39" s="202"/>
      <c r="EO39" s="202"/>
      <c r="EP39" s="202"/>
      <c r="EQ39" s="202"/>
      <c r="ER39" s="202"/>
      <c r="ES39" s="202"/>
      <c r="ET39" s="202"/>
      <c r="EU39" s="202"/>
      <c r="EV39" s="202"/>
      <c r="EW39" s="202"/>
      <c r="EX39" s="202"/>
      <c r="EY39" s="202"/>
      <c r="EZ39" s="202"/>
      <c r="FA39" s="202"/>
      <c r="FB39" s="202"/>
      <c r="FC39" s="202"/>
      <c r="FD39" s="202"/>
      <c r="FE39" s="202"/>
      <c r="FF39" s="202"/>
      <c r="FG39" s="202"/>
      <c r="FH39" s="202"/>
      <c r="FI39" s="202"/>
      <c r="FJ39" s="202"/>
      <c r="FK39" s="202"/>
      <c r="FL39" s="202"/>
      <c r="FM39" s="202"/>
      <c r="FN39" s="202"/>
      <c r="FO39" s="202"/>
      <c r="FP39" s="202"/>
      <c r="FQ39" s="202"/>
      <c r="FR39" s="202"/>
      <c r="FS39" s="202"/>
      <c r="FT39" s="202"/>
      <c r="FU39" s="202"/>
      <c r="FV39" s="202"/>
      <c r="FW39" s="202"/>
      <c r="FX39" s="202"/>
      <c r="FY39" s="202"/>
      <c r="FZ39" s="202"/>
      <c r="GA39" s="202"/>
      <c r="GB39" s="202"/>
      <c r="GC39" s="202"/>
      <c r="GD39" s="202"/>
      <c r="GE39" s="202"/>
      <c r="GF39" s="202"/>
      <c r="GG39" s="202"/>
      <c r="GH39" s="202"/>
      <c r="GI39" s="202"/>
      <c r="GJ39" s="202"/>
      <c r="GK39" s="202"/>
      <c r="GL39" s="202"/>
      <c r="GM39" s="202"/>
      <c r="GN39" s="202"/>
      <c r="GO39" s="202"/>
      <c r="GP39" s="202"/>
      <c r="GQ39" s="202"/>
      <c r="GR39" s="202"/>
      <c r="GS39" s="202"/>
      <c r="GT39" s="202"/>
      <c r="GU39" s="202"/>
      <c r="GV39" s="202"/>
      <c r="GW39" s="202"/>
      <c r="GX39" s="202"/>
      <c r="GY39" s="202"/>
      <c r="GZ39" s="202"/>
      <c r="HA39" s="202"/>
      <c r="HB39" s="202"/>
      <c r="HC39" s="202"/>
      <c r="HD39" s="202"/>
      <c r="HE39" s="202"/>
      <c r="HF39" s="202"/>
      <c r="HG39" s="202"/>
      <c r="HH39" s="202"/>
      <c r="HI39" s="202"/>
      <c r="HJ39" s="202"/>
      <c r="HK39" s="202"/>
      <c r="HL39" s="202"/>
      <c r="HM39" s="202"/>
      <c r="HN39" s="202"/>
      <c r="HO39" s="202"/>
      <c r="HP39" s="202"/>
      <c r="HQ39" s="202"/>
      <c r="HR39" s="202"/>
      <c r="HS39" s="202"/>
      <c r="HT39" s="202"/>
      <c r="HU39" s="202"/>
      <c r="HV39" s="202"/>
      <c r="HW39" s="202"/>
      <c r="HX39" s="202"/>
      <c r="HY39" s="202"/>
      <c r="HZ39" s="202"/>
      <c r="IA39" s="202"/>
      <c r="IB39" s="202"/>
      <c r="IC39" s="202"/>
      <c r="ID39" s="202"/>
      <c r="IE39" s="202"/>
      <c r="IF39" s="202"/>
      <c r="IG39" s="202"/>
      <c r="IH39" s="202"/>
      <c r="II39" s="202"/>
      <c r="IJ39" s="202"/>
      <c r="IK39" s="202"/>
    </row>
    <row r="40" spans="1:245" ht="19.5" customHeight="1">
      <c r="A40" s="202"/>
      <c r="B40" s="202"/>
      <c r="C40" s="202"/>
      <c r="D40" s="202"/>
      <c r="E40" s="202"/>
      <c r="F40" s="188"/>
      <c r="G40" s="188"/>
      <c r="H40" s="13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  <c r="CC40" s="202"/>
      <c r="CD40" s="202"/>
      <c r="CE40" s="202"/>
      <c r="CF40" s="202"/>
      <c r="CG40" s="202"/>
      <c r="CH40" s="202"/>
      <c r="CI40" s="202"/>
      <c r="CJ40" s="202"/>
      <c r="CK40" s="202"/>
      <c r="CL40" s="202"/>
      <c r="CM40" s="202"/>
      <c r="CN40" s="202"/>
      <c r="CO40" s="202"/>
      <c r="CP40" s="202"/>
      <c r="CQ40" s="202"/>
      <c r="CR40" s="202"/>
      <c r="CS40" s="202"/>
      <c r="CT40" s="202"/>
      <c r="CU40" s="202"/>
      <c r="CV40" s="202"/>
      <c r="CW40" s="202"/>
      <c r="CX40" s="202"/>
      <c r="CY40" s="202"/>
      <c r="CZ40" s="202"/>
      <c r="DA40" s="202"/>
      <c r="DB40" s="202"/>
      <c r="DC40" s="202"/>
      <c r="DD40" s="202"/>
      <c r="DE40" s="202"/>
      <c r="DF40" s="202"/>
      <c r="DG40" s="202"/>
      <c r="DH40" s="202"/>
      <c r="DI40" s="202"/>
      <c r="DJ40" s="202"/>
      <c r="DK40" s="202"/>
      <c r="DL40" s="202"/>
      <c r="DM40" s="202"/>
      <c r="DN40" s="202"/>
      <c r="DO40" s="202"/>
      <c r="DP40" s="202"/>
      <c r="DQ40" s="202"/>
      <c r="DR40" s="202"/>
      <c r="DS40" s="202"/>
      <c r="DT40" s="202"/>
      <c r="DU40" s="202"/>
      <c r="DV40" s="202"/>
      <c r="DW40" s="202"/>
      <c r="DX40" s="202"/>
      <c r="DY40" s="202"/>
      <c r="DZ40" s="202"/>
      <c r="EA40" s="202"/>
      <c r="EB40" s="202"/>
      <c r="EC40" s="202"/>
      <c r="ED40" s="202"/>
      <c r="EE40" s="202"/>
      <c r="EF40" s="202"/>
      <c r="EG40" s="202"/>
      <c r="EH40" s="202"/>
      <c r="EI40" s="202"/>
      <c r="EJ40" s="202"/>
      <c r="EK40" s="202"/>
      <c r="EL40" s="202"/>
      <c r="EM40" s="202"/>
      <c r="EN40" s="202"/>
      <c r="EO40" s="202"/>
      <c r="EP40" s="202"/>
      <c r="EQ40" s="202"/>
      <c r="ER40" s="202"/>
      <c r="ES40" s="202"/>
      <c r="ET40" s="202"/>
      <c r="EU40" s="202"/>
      <c r="EV40" s="202"/>
      <c r="EW40" s="202"/>
      <c r="EX40" s="202"/>
      <c r="EY40" s="202"/>
      <c r="EZ40" s="202"/>
      <c r="FA40" s="202"/>
      <c r="FB40" s="202"/>
      <c r="FC40" s="202"/>
      <c r="FD40" s="202"/>
      <c r="FE40" s="202"/>
      <c r="FF40" s="202"/>
      <c r="FG40" s="202"/>
      <c r="FH40" s="202"/>
      <c r="FI40" s="202"/>
      <c r="FJ40" s="202"/>
      <c r="FK40" s="202"/>
      <c r="FL40" s="202"/>
      <c r="FM40" s="202"/>
      <c r="FN40" s="202"/>
      <c r="FO40" s="202"/>
      <c r="FP40" s="202"/>
      <c r="FQ40" s="202"/>
      <c r="FR40" s="202"/>
      <c r="FS40" s="202"/>
      <c r="FT40" s="202"/>
      <c r="FU40" s="202"/>
      <c r="FV40" s="202"/>
      <c r="FW40" s="202"/>
      <c r="FX40" s="202"/>
      <c r="FY40" s="202"/>
      <c r="FZ40" s="202"/>
      <c r="GA40" s="202"/>
      <c r="GB40" s="202"/>
      <c r="GC40" s="202"/>
      <c r="GD40" s="202"/>
      <c r="GE40" s="202"/>
      <c r="GF40" s="202"/>
      <c r="GG40" s="202"/>
      <c r="GH40" s="202"/>
      <c r="GI40" s="202"/>
      <c r="GJ40" s="202"/>
      <c r="GK40" s="202"/>
      <c r="GL40" s="202"/>
      <c r="GM40" s="202"/>
      <c r="GN40" s="202"/>
      <c r="GO40" s="202"/>
      <c r="GP40" s="202"/>
      <c r="GQ40" s="202"/>
      <c r="GR40" s="202"/>
      <c r="GS40" s="202"/>
      <c r="GT40" s="202"/>
      <c r="GU40" s="202"/>
      <c r="GV40" s="202"/>
      <c r="GW40" s="202"/>
      <c r="GX40" s="202"/>
      <c r="GY40" s="202"/>
      <c r="GZ40" s="202"/>
      <c r="HA40" s="202"/>
      <c r="HB40" s="202"/>
      <c r="HC40" s="202"/>
      <c r="HD40" s="202"/>
      <c r="HE40" s="202"/>
      <c r="HF40" s="202"/>
      <c r="HG40" s="202"/>
      <c r="HH40" s="202"/>
      <c r="HI40" s="202"/>
      <c r="HJ40" s="202"/>
      <c r="HK40" s="202"/>
      <c r="HL40" s="202"/>
      <c r="HM40" s="202"/>
      <c r="HN40" s="202"/>
      <c r="HO40" s="202"/>
      <c r="HP40" s="202"/>
      <c r="HQ40" s="202"/>
      <c r="HR40" s="202"/>
      <c r="HS40" s="202"/>
      <c r="HT40" s="202"/>
      <c r="HU40" s="202"/>
      <c r="HV40" s="202"/>
      <c r="HW40" s="202"/>
      <c r="HX40" s="202"/>
      <c r="HY40" s="202"/>
      <c r="HZ40" s="202"/>
      <c r="IA40" s="202"/>
      <c r="IB40" s="202"/>
      <c r="IC40" s="202"/>
      <c r="ID40" s="202"/>
      <c r="IE40" s="202"/>
      <c r="IF40" s="202"/>
      <c r="IG40" s="202"/>
      <c r="IH40" s="202"/>
      <c r="II40" s="202"/>
      <c r="IJ40" s="202"/>
      <c r="IK40" s="202"/>
    </row>
    <row r="41" spans="1:245" ht="19.5" customHeight="1">
      <c r="A41" s="202"/>
      <c r="B41" s="202"/>
      <c r="C41" s="202"/>
      <c r="D41" s="202"/>
      <c r="E41" s="202"/>
      <c r="F41" s="188"/>
      <c r="G41" s="188"/>
      <c r="H41" s="13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  <c r="CC41" s="202"/>
      <c r="CD41" s="202"/>
      <c r="CE41" s="202"/>
      <c r="CF41" s="202"/>
      <c r="CG41" s="202"/>
      <c r="CH41" s="202"/>
      <c r="CI41" s="202"/>
      <c r="CJ41" s="202"/>
      <c r="CK41" s="202"/>
      <c r="CL41" s="202"/>
      <c r="CM41" s="202"/>
      <c r="CN41" s="202"/>
      <c r="CO41" s="202"/>
      <c r="CP41" s="202"/>
      <c r="CQ41" s="202"/>
      <c r="CR41" s="202"/>
      <c r="CS41" s="202"/>
      <c r="CT41" s="202"/>
      <c r="CU41" s="202"/>
      <c r="CV41" s="202"/>
      <c r="CW41" s="202"/>
      <c r="CX41" s="202"/>
      <c r="CY41" s="202"/>
      <c r="CZ41" s="202"/>
      <c r="DA41" s="202"/>
      <c r="DB41" s="202"/>
      <c r="DC41" s="202"/>
      <c r="DD41" s="202"/>
      <c r="DE41" s="202"/>
      <c r="DF41" s="202"/>
      <c r="DG41" s="202"/>
      <c r="DH41" s="202"/>
      <c r="DI41" s="202"/>
      <c r="DJ41" s="202"/>
      <c r="DK41" s="202"/>
      <c r="DL41" s="202"/>
      <c r="DM41" s="202"/>
      <c r="DN41" s="202"/>
      <c r="DO41" s="202"/>
      <c r="DP41" s="202"/>
      <c r="DQ41" s="202"/>
      <c r="DR41" s="202"/>
      <c r="DS41" s="202"/>
      <c r="DT41" s="202"/>
      <c r="DU41" s="202"/>
      <c r="DV41" s="202"/>
      <c r="DW41" s="202"/>
      <c r="DX41" s="202"/>
      <c r="DY41" s="202"/>
      <c r="DZ41" s="202"/>
      <c r="EA41" s="202"/>
      <c r="EB41" s="202"/>
      <c r="EC41" s="202"/>
      <c r="ED41" s="202"/>
      <c r="EE41" s="202"/>
      <c r="EF41" s="202"/>
      <c r="EG41" s="202"/>
      <c r="EH41" s="202"/>
      <c r="EI41" s="202"/>
      <c r="EJ41" s="202"/>
      <c r="EK41" s="202"/>
      <c r="EL41" s="202"/>
      <c r="EM41" s="202"/>
      <c r="EN41" s="202"/>
      <c r="EO41" s="202"/>
      <c r="EP41" s="202"/>
      <c r="EQ41" s="202"/>
      <c r="ER41" s="202"/>
      <c r="ES41" s="202"/>
      <c r="ET41" s="202"/>
      <c r="EU41" s="202"/>
      <c r="EV41" s="202"/>
      <c r="EW41" s="202"/>
      <c r="EX41" s="202"/>
      <c r="EY41" s="202"/>
      <c r="EZ41" s="202"/>
      <c r="FA41" s="202"/>
      <c r="FB41" s="202"/>
      <c r="FC41" s="202"/>
      <c r="FD41" s="202"/>
      <c r="FE41" s="202"/>
      <c r="FF41" s="202"/>
      <c r="FG41" s="202"/>
      <c r="FH41" s="202"/>
      <c r="FI41" s="202"/>
      <c r="FJ41" s="202"/>
      <c r="FK41" s="202"/>
      <c r="FL41" s="202"/>
      <c r="FM41" s="202"/>
      <c r="FN41" s="202"/>
      <c r="FO41" s="202"/>
      <c r="FP41" s="202"/>
      <c r="FQ41" s="202"/>
      <c r="FR41" s="202"/>
      <c r="FS41" s="202"/>
      <c r="FT41" s="202"/>
      <c r="FU41" s="202"/>
      <c r="FV41" s="202"/>
      <c r="FW41" s="202"/>
      <c r="FX41" s="202"/>
      <c r="FY41" s="202"/>
      <c r="FZ41" s="202"/>
      <c r="GA41" s="202"/>
      <c r="GB41" s="202"/>
      <c r="GC41" s="202"/>
      <c r="GD41" s="202"/>
      <c r="GE41" s="202"/>
      <c r="GF41" s="202"/>
      <c r="GG41" s="202"/>
      <c r="GH41" s="202"/>
      <c r="GI41" s="202"/>
      <c r="GJ41" s="202"/>
      <c r="GK41" s="202"/>
      <c r="GL41" s="202"/>
      <c r="GM41" s="202"/>
      <c r="GN41" s="202"/>
      <c r="GO41" s="202"/>
      <c r="GP41" s="202"/>
      <c r="GQ41" s="202"/>
      <c r="GR41" s="202"/>
      <c r="GS41" s="202"/>
      <c r="GT41" s="202"/>
      <c r="GU41" s="202"/>
      <c r="GV41" s="202"/>
      <c r="GW41" s="202"/>
      <c r="GX41" s="202"/>
      <c r="GY41" s="202"/>
      <c r="GZ41" s="202"/>
      <c r="HA41" s="202"/>
      <c r="HB41" s="202"/>
      <c r="HC41" s="202"/>
      <c r="HD41" s="202"/>
      <c r="HE41" s="202"/>
      <c r="HF41" s="202"/>
      <c r="HG41" s="202"/>
      <c r="HH41" s="202"/>
      <c r="HI41" s="202"/>
      <c r="HJ41" s="202"/>
      <c r="HK41" s="202"/>
      <c r="HL41" s="202"/>
      <c r="HM41" s="202"/>
      <c r="HN41" s="202"/>
      <c r="HO41" s="202"/>
      <c r="HP41" s="202"/>
      <c r="HQ41" s="202"/>
      <c r="HR41" s="202"/>
      <c r="HS41" s="202"/>
      <c r="HT41" s="202"/>
      <c r="HU41" s="202"/>
      <c r="HV41" s="202"/>
      <c r="HW41" s="202"/>
      <c r="HX41" s="202"/>
      <c r="HY41" s="202"/>
      <c r="HZ41" s="202"/>
      <c r="IA41" s="202"/>
      <c r="IB41" s="202"/>
      <c r="IC41" s="202"/>
      <c r="ID41" s="202"/>
      <c r="IE41" s="202"/>
      <c r="IF41" s="202"/>
      <c r="IG41" s="202"/>
      <c r="IH41" s="202"/>
      <c r="II41" s="202"/>
      <c r="IJ41" s="202"/>
      <c r="IK41" s="202"/>
    </row>
    <row r="42" spans="1:245" ht="19.5" customHeight="1">
      <c r="A42" s="202"/>
      <c r="B42" s="202"/>
      <c r="C42" s="202"/>
      <c r="D42" s="202"/>
      <c r="E42" s="202"/>
      <c r="F42" s="188"/>
      <c r="G42" s="188"/>
      <c r="H42" s="13"/>
      <c r="I42" s="202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  <c r="CC42" s="202"/>
      <c r="CD42" s="202"/>
      <c r="CE42" s="202"/>
      <c r="CF42" s="202"/>
      <c r="CG42" s="202"/>
      <c r="CH42" s="202"/>
      <c r="CI42" s="202"/>
      <c r="CJ42" s="202"/>
      <c r="CK42" s="202"/>
      <c r="CL42" s="202"/>
      <c r="CM42" s="202"/>
      <c r="CN42" s="202"/>
      <c r="CO42" s="202"/>
      <c r="CP42" s="202"/>
      <c r="CQ42" s="202"/>
      <c r="CR42" s="202"/>
      <c r="CS42" s="202"/>
      <c r="CT42" s="202"/>
      <c r="CU42" s="202"/>
      <c r="CV42" s="202"/>
      <c r="CW42" s="202"/>
      <c r="CX42" s="202"/>
      <c r="CY42" s="202"/>
      <c r="CZ42" s="202"/>
      <c r="DA42" s="202"/>
      <c r="DB42" s="202"/>
      <c r="DC42" s="202"/>
      <c r="DD42" s="202"/>
      <c r="DE42" s="202"/>
      <c r="DF42" s="202"/>
      <c r="DG42" s="202"/>
      <c r="DH42" s="202"/>
      <c r="DI42" s="202"/>
      <c r="DJ42" s="202"/>
      <c r="DK42" s="202"/>
      <c r="DL42" s="202"/>
      <c r="DM42" s="202"/>
      <c r="DN42" s="202"/>
      <c r="DO42" s="202"/>
      <c r="DP42" s="202"/>
      <c r="DQ42" s="202"/>
      <c r="DR42" s="202"/>
      <c r="DS42" s="202"/>
      <c r="DT42" s="202"/>
      <c r="DU42" s="202"/>
      <c r="DV42" s="202"/>
      <c r="DW42" s="202"/>
      <c r="DX42" s="202"/>
      <c r="DY42" s="202"/>
      <c r="DZ42" s="202"/>
      <c r="EA42" s="202"/>
      <c r="EB42" s="202"/>
      <c r="EC42" s="202"/>
      <c r="ED42" s="202"/>
      <c r="EE42" s="202"/>
      <c r="EF42" s="202"/>
      <c r="EG42" s="202"/>
      <c r="EH42" s="202"/>
      <c r="EI42" s="202"/>
      <c r="EJ42" s="202"/>
      <c r="EK42" s="202"/>
      <c r="EL42" s="202"/>
      <c r="EM42" s="202"/>
      <c r="EN42" s="202"/>
      <c r="EO42" s="202"/>
      <c r="EP42" s="202"/>
      <c r="EQ42" s="202"/>
      <c r="ER42" s="202"/>
      <c r="ES42" s="202"/>
      <c r="ET42" s="202"/>
      <c r="EU42" s="202"/>
      <c r="EV42" s="202"/>
      <c r="EW42" s="202"/>
      <c r="EX42" s="202"/>
      <c r="EY42" s="202"/>
      <c r="EZ42" s="202"/>
      <c r="FA42" s="202"/>
      <c r="FB42" s="202"/>
      <c r="FC42" s="202"/>
      <c r="FD42" s="202"/>
      <c r="FE42" s="202"/>
      <c r="FF42" s="202"/>
      <c r="FG42" s="202"/>
      <c r="FH42" s="202"/>
      <c r="FI42" s="202"/>
      <c r="FJ42" s="202"/>
      <c r="FK42" s="202"/>
      <c r="FL42" s="202"/>
      <c r="FM42" s="202"/>
      <c r="FN42" s="202"/>
      <c r="FO42" s="202"/>
      <c r="FP42" s="202"/>
      <c r="FQ42" s="202"/>
      <c r="FR42" s="202"/>
      <c r="FS42" s="202"/>
      <c r="FT42" s="202"/>
      <c r="FU42" s="202"/>
      <c r="FV42" s="202"/>
      <c r="FW42" s="202"/>
      <c r="FX42" s="202"/>
      <c r="FY42" s="202"/>
      <c r="FZ42" s="202"/>
      <c r="GA42" s="202"/>
      <c r="GB42" s="202"/>
      <c r="GC42" s="202"/>
      <c r="GD42" s="202"/>
      <c r="GE42" s="202"/>
      <c r="GF42" s="202"/>
      <c r="GG42" s="202"/>
      <c r="GH42" s="202"/>
      <c r="GI42" s="202"/>
      <c r="GJ42" s="202"/>
      <c r="GK42" s="202"/>
      <c r="GL42" s="202"/>
      <c r="GM42" s="202"/>
      <c r="GN42" s="202"/>
      <c r="GO42" s="202"/>
      <c r="GP42" s="202"/>
      <c r="GQ42" s="202"/>
      <c r="GR42" s="202"/>
      <c r="GS42" s="202"/>
      <c r="GT42" s="202"/>
      <c r="GU42" s="202"/>
      <c r="GV42" s="202"/>
      <c r="GW42" s="202"/>
      <c r="GX42" s="202"/>
      <c r="GY42" s="202"/>
      <c r="GZ42" s="202"/>
      <c r="HA42" s="202"/>
      <c r="HB42" s="202"/>
      <c r="HC42" s="202"/>
      <c r="HD42" s="202"/>
      <c r="HE42" s="202"/>
      <c r="HF42" s="202"/>
      <c r="HG42" s="202"/>
      <c r="HH42" s="202"/>
      <c r="HI42" s="202"/>
      <c r="HJ42" s="202"/>
      <c r="HK42" s="202"/>
      <c r="HL42" s="202"/>
      <c r="HM42" s="202"/>
      <c r="HN42" s="202"/>
      <c r="HO42" s="202"/>
      <c r="HP42" s="202"/>
      <c r="HQ42" s="202"/>
      <c r="HR42" s="202"/>
      <c r="HS42" s="202"/>
      <c r="HT42" s="202"/>
      <c r="HU42" s="202"/>
      <c r="HV42" s="202"/>
      <c r="HW42" s="202"/>
      <c r="HX42" s="202"/>
      <c r="HY42" s="202"/>
      <c r="HZ42" s="202"/>
      <c r="IA42" s="202"/>
      <c r="IB42" s="202"/>
      <c r="IC42" s="202"/>
      <c r="ID42" s="202"/>
      <c r="IE42" s="202"/>
      <c r="IF42" s="202"/>
      <c r="IG42" s="202"/>
      <c r="IH42" s="202"/>
      <c r="II42" s="202"/>
      <c r="IJ42" s="202"/>
      <c r="IK42" s="202"/>
    </row>
    <row r="43" spans="1:245" ht="19.5" customHeight="1">
      <c r="A43" s="202"/>
      <c r="B43" s="202"/>
      <c r="C43" s="202"/>
      <c r="D43" s="202"/>
      <c r="E43" s="202"/>
      <c r="F43" s="188"/>
      <c r="G43" s="188"/>
      <c r="H43" s="13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</row>
    <row r="44" spans="1:245" ht="19.5" customHeight="1">
      <c r="A44" s="202"/>
      <c r="B44" s="202"/>
      <c r="C44" s="202"/>
      <c r="D44" s="202"/>
      <c r="E44" s="202"/>
      <c r="F44" s="188"/>
      <c r="G44" s="188"/>
      <c r="H44" s="13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  <c r="CC44" s="202"/>
      <c r="CD44" s="202"/>
      <c r="CE44" s="202"/>
      <c r="CF44" s="202"/>
      <c r="CG44" s="202"/>
      <c r="CH44" s="202"/>
      <c r="CI44" s="202"/>
      <c r="CJ44" s="202"/>
      <c r="CK44" s="202"/>
      <c r="CL44" s="202"/>
      <c r="CM44" s="202"/>
      <c r="CN44" s="202"/>
      <c r="CO44" s="202"/>
      <c r="CP44" s="202"/>
      <c r="CQ44" s="202"/>
      <c r="CR44" s="202"/>
      <c r="CS44" s="202"/>
      <c r="CT44" s="202"/>
      <c r="CU44" s="202"/>
      <c r="CV44" s="202"/>
      <c r="CW44" s="202"/>
      <c r="CX44" s="202"/>
      <c r="CY44" s="202"/>
      <c r="CZ44" s="202"/>
      <c r="DA44" s="202"/>
      <c r="DB44" s="202"/>
      <c r="DC44" s="202"/>
      <c r="DD44" s="202"/>
      <c r="DE44" s="202"/>
      <c r="DF44" s="202"/>
      <c r="DG44" s="202"/>
      <c r="DH44" s="202"/>
      <c r="DI44" s="202"/>
      <c r="DJ44" s="202"/>
      <c r="DK44" s="202"/>
      <c r="DL44" s="202"/>
      <c r="DM44" s="202"/>
      <c r="DN44" s="202"/>
      <c r="DO44" s="202"/>
      <c r="DP44" s="202"/>
      <c r="DQ44" s="202"/>
      <c r="DR44" s="202"/>
      <c r="DS44" s="202"/>
      <c r="DT44" s="202"/>
      <c r="DU44" s="202"/>
      <c r="DV44" s="202"/>
      <c r="DW44" s="202"/>
      <c r="DX44" s="202"/>
      <c r="DY44" s="202"/>
      <c r="DZ44" s="202"/>
      <c r="EA44" s="202"/>
      <c r="EB44" s="202"/>
      <c r="EC44" s="202"/>
      <c r="ED44" s="202"/>
      <c r="EE44" s="202"/>
      <c r="EF44" s="202"/>
      <c r="EG44" s="202"/>
      <c r="EH44" s="202"/>
      <c r="EI44" s="202"/>
      <c r="EJ44" s="202"/>
      <c r="EK44" s="202"/>
      <c r="EL44" s="202"/>
      <c r="EM44" s="202"/>
      <c r="EN44" s="202"/>
      <c r="EO44" s="202"/>
      <c r="EP44" s="202"/>
      <c r="EQ44" s="202"/>
      <c r="ER44" s="202"/>
      <c r="ES44" s="202"/>
      <c r="ET44" s="202"/>
      <c r="EU44" s="202"/>
      <c r="EV44" s="202"/>
      <c r="EW44" s="202"/>
      <c r="EX44" s="202"/>
      <c r="EY44" s="202"/>
      <c r="EZ44" s="202"/>
      <c r="FA44" s="202"/>
      <c r="FB44" s="202"/>
      <c r="FC44" s="202"/>
      <c r="FD44" s="202"/>
      <c r="FE44" s="202"/>
      <c r="FF44" s="202"/>
      <c r="FG44" s="202"/>
      <c r="FH44" s="202"/>
      <c r="FI44" s="202"/>
      <c r="FJ44" s="202"/>
      <c r="FK44" s="202"/>
      <c r="FL44" s="202"/>
      <c r="FM44" s="202"/>
      <c r="FN44" s="202"/>
      <c r="FO44" s="202"/>
      <c r="FP44" s="202"/>
      <c r="FQ44" s="202"/>
      <c r="FR44" s="202"/>
      <c r="FS44" s="202"/>
      <c r="FT44" s="202"/>
      <c r="FU44" s="202"/>
      <c r="FV44" s="202"/>
      <c r="FW44" s="202"/>
      <c r="FX44" s="202"/>
      <c r="FY44" s="202"/>
      <c r="FZ44" s="202"/>
      <c r="GA44" s="202"/>
      <c r="GB44" s="202"/>
      <c r="GC44" s="202"/>
      <c r="GD44" s="202"/>
      <c r="GE44" s="202"/>
      <c r="GF44" s="202"/>
      <c r="GG44" s="202"/>
      <c r="GH44" s="202"/>
      <c r="GI44" s="202"/>
      <c r="GJ44" s="202"/>
      <c r="GK44" s="202"/>
      <c r="GL44" s="202"/>
      <c r="GM44" s="202"/>
      <c r="GN44" s="202"/>
      <c r="GO44" s="202"/>
      <c r="GP44" s="202"/>
      <c r="GQ44" s="202"/>
      <c r="GR44" s="202"/>
      <c r="GS44" s="202"/>
      <c r="GT44" s="202"/>
      <c r="GU44" s="202"/>
      <c r="GV44" s="202"/>
      <c r="GW44" s="202"/>
      <c r="GX44" s="202"/>
      <c r="GY44" s="202"/>
      <c r="GZ44" s="202"/>
      <c r="HA44" s="202"/>
      <c r="HB44" s="202"/>
      <c r="HC44" s="202"/>
      <c r="HD44" s="202"/>
      <c r="HE44" s="202"/>
      <c r="HF44" s="202"/>
      <c r="HG44" s="202"/>
      <c r="HH44" s="202"/>
      <c r="HI44" s="202"/>
      <c r="HJ44" s="202"/>
      <c r="HK44" s="202"/>
      <c r="HL44" s="202"/>
      <c r="HM44" s="202"/>
      <c r="HN44" s="202"/>
      <c r="HO44" s="202"/>
      <c r="HP44" s="202"/>
      <c r="HQ44" s="202"/>
      <c r="HR44" s="202"/>
      <c r="HS44" s="202"/>
      <c r="HT44" s="202"/>
      <c r="HU44" s="202"/>
      <c r="HV44" s="202"/>
      <c r="HW44" s="202"/>
      <c r="HX44" s="202"/>
      <c r="HY44" s="202"/>
      <c r="HZ44" s="202"/>
      <c r="IA44" s="202"/>
      <c r="IB44" s="202"/>
      <c r="IC44" s="202"/>
      <c r="ID44" s="202"/>
      <c r="IE44" s="202"/>
      <c r="IF44" s="202"/>
      <c r="IG44" s="202"/>
      <c r="IH44" s="202"/>
      <c r="II44" s="202"/>
      <c r="IJ44" s="202"/>
      <c r="IK44" s="202"/>
    </row>
    <row r="45" spans="1:245" ht="19.5" customHeight="1">
      <c r="A45" s="202"/>
      <c r="B45" s="202"/>
      <c r="C45" s="202"/>
      <c r="D45" s="202"/>
      <c r="E45" s="202"/>
      <c r="F45" s="188"/>
      <c r="G45" s="188"/>
      <c r="H45" s="13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  <c r="CC45" s="202"/>
      <c r="CD45" s="202"/>
      <c r="CE45" s="202"/>
      <c r="CF45" s="202"/>
      <c r="CG45" s="202"/>
      <c r="CH45" s="202"/>
      <c r="CI45" s="202"/>
      <c r="CJ45" s="202"/>
      <c r="CK45" s="202"/>
      <c r="CL45" s="202"/>
      <c r="CM45" s="202"/>
      <c r="CN45" s="202"/>
      <c r="CO45" s="202"/>
      <c r="CP45" s="202"/>
      <c r="CQ45" s="202"/>
      <c r="CR45" s="202"/>
      <c r="CS45" s="202"/>
      <c r="CT45" s="202"/>
      <c r="CU45" s="202"/>
      <c r="CV45" s="202"/>
      <c r="CW45" s="202"/>
      <c r="CX45" s="202"/>
      <c r="CY45" s="202"/>
      <c r="CZ45" s="202"/>
      <c r="DA45" s="202"/>
      <c r="DB45" s="202"/>
      <c r="DC45" s="202"/>
      <c r="DD45" s="202"/>
      <c r="DE45" s="202"/>
      <c r="DF45" s="202"/>
      <c r="DG45" s="202"/>
      <c r="DH45" s="202"/>
      <c r="DI45" s="202"/>
      <c r="DJ45" s="202"/>
      <c r="DK45" s="202"/>
      <c r="DL45" s="202"/>
      <c r="DM45" s="202"/>
      <c r="DN45" s="202"/>
      <c r="DO45" s="202"/>
      <c r="DP45" s="202"/>
      <c r="DQ45" s="202"/>
      <c r="DR45" s="202"/>
      <c r="DS45" s="202"/>
      <c r="DT45" s="202"/>
      <c r="DU45" s="202"/>
      <c r="DV45" s="202"/>
      <c r="DW45" s="202"/>
      <c r="DX45" s="202"/>
      <c r="DY45" s="202"/>
      <c r="DZ45" s="202"/>
      <c r="EA45" s="202"/>
      <c r="EB45" s="202"/>
      <c r="EC45" s="202"/>
      <c r="ED45" s="202"/>
      <c r="EE45" s="202"/>
      <c r="EF45" s="202"/>
      <c r="EG45" s="202"/>
      <c r="EH45" s="202"/>
      <c r="EI45" s="202"/>
      <c r="EJ45" s="202"/>
      <c r="EK45" s="202"/>
      <c r="EL45" s="202"/>
      <c r="EM45" s="202"/>
      <c r="EN45" s="202"/>
      <c r="EO45" s="202"/>
      <c r="EP45" s="202"/>
      <c r="EQ45" s="202"/>
      <c r="ER45" s="202"/>
      <c r="ES45" s="202"/>
      <c r="ET45" s="202"/>
      <c r="EU45" s="202"/>
      <c r="EV45" s="202"/>
      <c r="EW45" s="202"/>
      <c r="EX45" s="202"/>
      <c r="EY45" s="202"/>
      <c r="EZ45" s="202"/>
      <c r="FA45" s="202"/>
      <c r="FB45" s="202"/>
      <c r="FC45" s="202"/>
      <c r="FD45" s="202"/>
      <c r="FE45" s="202"/>
      <c r="FF45" s="202"/>
      <c r="FG45" s="202"/>
      <c r="FH45" s="202"/>
      <c r="FI45" s="202"/>
      <c r="FJ45" s="202"/>
      <c r="FK45" s="202"/>
      <c r="FL45" s="202"/>
      <c r="FM45" s="202"/>
      <c r="FN45" s="202"/>
      <c r="FO45" s="202"/>
      <c r="FP45" s="202"/>
      <c r="FQ45" s="202"/>
      <c r="FR45" s="202"/>
      <c r="FS45" s="202"/>
      <c r="FT45" s="202"/>
      <c r="FU45" s="202"/>
      <c r="FV45" s="202"/>
      <c r="FW45" s="202"/>
      <c r="FX45" s="202"/>
      <c r="FY45" s="202"/>
      <c r="FZ45" s="202"/>
      <c r="GA45" s="202"/>
      <c r="GB45" s="202"/>
      <c r="GC45" s="202"/>
      <c r="GD45" s="202"/>
      <c r="GE45" s="202"/>
      <c r="GF45" s="202"/>
      <c r="GG45" s="202"/>
      <c r="GH45" s="202"/>
      <c r="GI45" s="202"/>
      <c r="GJ45" s="202"/>
      <c r="GK45" s="202"/>
      <c r="GL45" s="202"/>
      <c r="GM45" s="202"/>
      <c r="GN45" s="202"/>
      <c r="GO45" s="202"/>
      <c r="GP45" s="202"/>
      <c r="GQ45" s="202"/>
      <c r="GR45" s="202"/>
      <c r="GS45" s="202"/>
      <c r="GT45" s="202"/>
      <c r="GU45" s="202"/>
      <c r="GV45" s="202"/>
      <c r="GW45" s="202"/>
      <c r="GX45" s="202"/>
      <c r="GY45" s="202"/>
      <c r="GZ45" s="202"/>
      <c r="HA45" s="202"/>
      <c r="HB45" s="202"/>
      <c r="HC45" s="202"/>
      <c r="HD45" s="202"/>
      <c r="HE45" s="202"/>
      <c r="HF45" s="202"/>
      <c r="HG45" s="202"/>
      <c r="HH45" s="202"/>
      <c r="HI45" s="202"/>
      <c r="HJ45" s="202"/>
      <c r="HK45" s="202"/>
      <c r="HL45" s="202"/>
      <c r="HM45" s="202"/>
      <c r="HN45" s="202"/>
      <c r="HO45" s="202"/>
      <c r="HP45" s="202"/>
      <c r="HQ45" s="202"/>
      <c r="HR45" s="202"/>
      <c r="HS45" s="202"/>
      <c r="HT45" s="202"/>
      <c r="HU45" s="202"/>
      <c r="HV45" s="202"/>
      <c r="HW45" s="202"/>
      <c r="HX45" s="202"/>
      <c r="HY45" s="202"/>
      <c r="HZ45" s="202"/>
      <c r="IA45" s="202"/>
      <c r="IB45" s="202"/>
      <c r="IC45" s="202"/>
      <c r="ID45" s="202"/>
      <c r="IE45" s="202"/>
      <c r="IF45" s="202"/>
      <c r="IG45" s="202"/>
      <c r="IH45" s="202"/>
      <c r="II45" s="202"/>
      <c r="IJ45" s="202"/>
      <c r="IK45" s="202"/>
    </row>
    <row r="46" spans="1:245" ht="19.5" customHeight="1">
      <c r="A46" s="202"/>
      <c r="B46" s="202"/>
      <c r="C46" s="202"/>
      <c r="D46" s="202"/>
      <c r="E46" s="202"/>
      <c r="F46" s="188"/>
      <c r="G46" s="188"/>
      <c r="H46" s="13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  <c r="CC46" s="202"/>
      <c r="CD46" s="202"/>
      <c r="CE46" s="202"/>
      <c r="CF46" s="202"/>
      <c r="CG46" s="202"/>
      <c r="CH46" s="202"/>
      <c r="CI46" s="202"/>
      <c r="CJ46" s="202"/>
      <c r="CK46" s="202"/>
      <c r="CL46" s="202"/>
      <c r="CM46" s="202"/>
      <c r="CN46" s="202"/>
      <c r="CO46" s="202"/>
      <c r="CP46" s="202"/>
      <c r="CQ46" s="202"/>
      <c r="CR46" s="202"/>
      <c r="CS46" s="202"/>
      <c r="CT46" s="202"/>
      <c r="CU46" s="202"/>
      <c r="CV46" s="202"/>
      <c r="CW46" s="202"/>
      <c r="CX46" s="202"/>
      <c r="CY46" s="202"/>
      <c r="CZ46" s="202"/>
      <c r="DA46" s="202"/>
      <c r="DB46" s="202"/>
      <c r="DC46" s="202"/>
      <c r="DD46" s="202"/>
      <c r="DE46" s="202"/>
      <c r="DF46" s="202"/>
      <c r="DG46" s="202"/>
      <c r="DH46" s="202"/>
      <c r="DI46" s="202"/>
      <c r="DJ46" s="202"/>
      <c r="DK46" s="202"/>
      <c r="DL46" s="202"/>
      <c r="DM46" s="202"/>
      <c r="DN46" s="202"/>
      <c r="DO46" s="202"/>
      <c r="DP46" s="202"/>
      <c r="DQ46" s="202"/>
      <c r="DR46" s="202"/>
      <c r="DS46" s="202"/>
      <c r="DT46" s="202"/>
      <c r="DU46" s="202"/>
      <c r="DV46" s="202"/>
      <c r="DW46" s="202"/>
      <c r="DX46" s="202"/>
      <c r="DY46" s="202"/>
      <c r="DZ46" s="202"/>
      <c r="EA46" s="202"/>
      <c r="EB46" s="202"/>
      <c r="EC46" s="202"/>
      <c r="ED46" s="202"/>
      <c r="EE46" s="202"/>
      <c r="EF46" s="202"/>
      <c r="EG46" s="202"/>
      <c r="EH46" s="202"/>
      <c r="EI46" s="202"/>
      <c r="EJ46" s="202"/>
      <c r="EK46" s="202"/>
      <c r="EL46" s="202"/>
      <c r="EM46" s="202"/>
      <c r="EN46" s="202"/>
      <c r="EO46" s="202"/>
      <c r="EP46" s="202"/>
      <c r="EQ46" s="202"/>
      <c r="ER46" s="202"/>
      <c r="ES46" s="202"/>
      <c r="ET46" s="202"/>
      <c r="EU46" s="202"/>
      <c r="EV46" s="202"/>
      <c r="EW46" s="202"/>
      <c r="EX46" s="202"/>
      <c r="EY46" s="202"/>
      <c r="EZ46" s="202"/>
      <c r="FA46" s="202"/>
      <c r="FB46" s="202"/>
      <c r="FC46" s="202"/>
      <c r="FD46" s="202"/>
      <c r="FE46" s="202"/>
      <c r="FF46" s="202"/>
      <c r="FG46" s="202"/>
      <c r="FH46" s="202"/>
      <c r="FI46" s="202"/>
      <c r="FJ46" s="202"/>
      <c r="FK46" s="202"/>
      <c r="FL46" s="202"/>
      <c r="FM46" s="202"/>
      <c r="FN46" s="202"/>
      <c r="FO46" s="202"/>
      <c r="FP46" s="202"/>
      <c r="FQ46" s="202"/>
      <c r="FR46" s="202"/>
      <c r="FS46" s="202"/>
      <c r="FT46" s="202"/>
      <c r="FU46" s="202"/>
      <c r="FV46" s="202"/>
      <c r="FW46" s="202"/>
      <c r="FX46" s="202"/>
      <c r="FY46" s="202"/>
      <c r="FZ46" s="202"/>
      <c r="GA46" s="202"/>
      <c r="GB46" s="202"/>
      <c r="GC46" s="202"/>
      <c r="GD46" s="202"/>
      <c r="GE46" s="202"/>
      <c r="GF46" s="202"/>
      <c r="GG46" s="202"/>
      <c r="GH46" s="202"/>
      <c r="GI46" s="202"/>
      <c r="GJ46" s="202"/>
      <c r="GK46" s="202"/>
      <c r="GL46" s="202"/>
      <c r="GM46" s="202"/>
      <c r="GN46" s="202"/>
      <c r="GO46" s="202"/>
      <c r="GP46" s="202"/>
      <c r="GQ46" s="202"/>
      <c r="GR46" s="202"/>
      <c r="GS46" s="202"/>
      <c r="GT46" s="202"/>
      <c r="GU46" s="202"/>
      <c r="GV46" s="202"/>
      <c r="GW46" s="202"/>
      <c r="GX46" s="202"/>
      <c r="GY46" s="202"/>
      <c r="GZ46" s="202"/>
      <c r="HA46" s="202"/>
      <c r="HB46" s="202"/>
      <c r="HC46" s="202"/>
      <c r="HD46" s="202"/>
      <c r="HE46" s="202"/>
      <c r="HF46" s="202"/>
      <c r="HG46" s="202"/>
      <c r="HH46" s="202"/>
      <c r="HI46" s="202"/>
      <c r="HJ46" s="202"/>
      <c r="HK46" s="202"/>
      <c r="HL46" s="202"/>
      <c r="HM46" s="202"/>
      <c r="HN46" s="202"/>
      <c r="HO46" s="202"/>
      <c r="HP46" s="202"/>
      <c r="HQ46" s="202"/>
      <c r="HR46" s="202"/>
      <c r="HS46" s="202"/>
      <c r="HT46" s="202"/>
      <c r="HU46" s="202"/>
      <c r="HV46" s="202"/>
      <c r="HW46" s="202"/>
      <c r="HX46" s="202"/>
      <c r="HY46" s="202"/>
      <c r="HZ46" s="202"/>
      <c r="IA46" s="202"/>
      <c r="IB46" s="202"/>
      <c r="IC46" s="202"/>
      <c r="ID46" s="202"/>
      <c r="IE46" s="202"/>
      <c r="IF46" s="202"/>
      <c r="IG46" s="202"/>
      <c r="IH46" s="202"/>
      <c r="II46" s="202"/>
      <c r="IJ46" s="202"/>
      <c r="IK46" s="202"/>
    </row>
    <row r="47" spans="1:245" ht="19.5" customHeight="1">
      <c r="A47" s="202"/>
      <c r="B47" s="202"/>
      <c r="C47" s="202"/>
      <c r="D47" s="202"/>
      <c r="E47" s="202"/>
      <c r="F47" s="188"/>
      <c r="G47" s="188"/>
      <c r="H47" s="13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  <c r="CC47" s="202"/>
      <c r="CD47" s="202"/>
      <c r="CE47" s="202"/>
      <c r="CF47" s="202"/>
      <c r="CG47" s="202"/>
      <c r="CH47" s="202"/>
      <c r="CI47" s="202"/>
      <c r="CJ47" s="202"/>
      <c r="CK47" s="202"/>
      <c r="CL47" s="202"/>
      <c r="CM47" s="202"/>
      <c r="CN47" s="202"/>
      <c r="CO47" s="202"/>
      <c r="CP47" s="202"/>
      <c r="CQ47" s="202"/>
      <c r="CR47" s="202"/>
      <c r="CS47" s="202"/>
      <c r="CT47" s="202"/>
      <c r="CU47" s="202"/>
      <c r="CV47" s="202"/>
      <c r="CW47" s="202"/>
      <c r="CX47" s="202"/>
      <c r="CY47" s="202"/>
      <c r="CZ47" s="202"/>
      <c r="DA47" s="202"/>
      <c r="DB47" s="202"/>
      <c r="DC47" s="202"/>
      <c r="DD47" s="202"/>
      <c r="DE47" s="202"/>
      <c r="DF47" s="202"/>
      <c r="DG47" s="202"/>
      <c r="DH47" s="202"/>
      <c r="DI47" s="202"/>
      <c r="DJ47" s="202"/>
      <c r="DK47" s="202"/>
      <c r="DL47" s="202"/>
      <c r="DM47" s="202"/>
      <c r="DN47" s="202"/>
      <c r="DO47" s="202"/>
      <c r="DP47" s="202"/>
      <c r="DQ47" s="202"/>
      <c r="DR47" s="202"/>
      <c r="DS47" s="202"/>
      <c r="DT47" s="202"/>
      <c r="DU47" s="202"/>
      <c r="DV47" s="202"/>
      <c r="DW47" s="202"/>
      <c r="DX47" s="202"/>
      <c r="DY47" s="202"/>
      <c r="DZ47" s="202"/>
      <c r="EA47" s="202"/>
      <c r="EB47" s="202"/>
      <c r="EC47" s="202"/>
      <c r="ED47" s="202"/>
      <c r="EE47" s="202"/>
      <c r="EF47" s="202"/>
      <c r="EG47" s="202"/>
      <c r="EH47" s="202"/>
      <c r="EI47" s="202"/>
      <c r="EJ47" s="202"/>
      <c r="EK47" s="202"/>
      <c r="EL47" s="202"/>
      <c r="EM47" s="202"/>
      <c r="EN47" s="202"/>
      <c r="EO47" s="202"/>
      <c r="EP47" s="202"/>
      <c r="EQ47" s="202"/>
      <c r="ER47" s="202"/>
      <c r="ES47" s="202"/>
      <c r="ET47" s="202"/>
      <c r="EU47" s="202"/>
      <c r="EV47" s="202"/>
      <c r="EW47" s="202"/>
      <c r="EX47" s="202"/>
      <c r="EY47" s="202"/>
      <c r="EZ47" s="202"/>
      <c r="FA47" s="202"/>
      <c r="FB47" s="202"/>
      <c r="FC47" s="202"/>
      <c r="FD47" s="202"/>
      <c r="FE47" s="202"/>
      <c r="FF47" s="202"/>
      <c r="FG47" s="202"/>
      <c r="FH47" s="202"/>
      <c r="FI47" s="202"/>
      <c r="FJ47" s="202"/>
      <c r="FK47" s="202"/>
      <c r="FL47" s="202"/>
      <c r="FM47" s="202"/>
      <c r="FN47" s="202"/>
      <c r="FO47" s="202"/>
      <c r="FP47" s="202"/>
      <c r="FQ47" s="202"/>
      <c r="FR47" s="202"/>
      <c r="FS47" s="202"/>
      <c r="FT47" s="202"/>
      <c r="FU47" s="202"/>
      <c r="FV47" s="202"/>
      <c r="FW47" s="202"/>
      <c r="FX47" s="202"/>
      <c r="FY47" s="202"/>
      <c r="FZ47" s="202"/>
      <c r="GA47" s="202"/>
      <c r="GB47" s="202"/>
      <c r="GC47" s="202"/>
      <c r="GD47" s="202"/>
      <c r="GE47" s="202"/>
      <c r="GF47" s="202"/>
      <c r="GG47" s="202"/>
      <c r="GH47" s="202"/>
      <c r="GI47" s="202"/>
      <c r="GJ47" s="202"/>
      <c r="GK47" s="202"/>
      <c r="GL47" s="202"/>
      <c r="GM47" s="202"/>
      <c r="GN47" s="202"/>
      <c r="GO47" s="202"/>
      <c r="GP47" s="202"/>
      <c r="GQ47" s="202"/>
      <c r="GR47" s="202"/>
      <c r="GS47" s="202"/>
      <c r="GT47" s="202"/>
      <c r="GU47" s="202"/>
      <c r="GV47" s="202"/>
      <c r="GW47" s="202"/>
      <c r="GX47" s="202"/>
      <c r="GY47" s="202"/>
      <c r="GZ47" s="202"/>
      <c r="HA47" s="202"/>
      <c r="HB47" s="202"/>
      <c r="HC47" s="202"/>
      <c r="HD47" s="202"/>
      <c r="HE47" s="202"/>
      <c r="HF47" s="202"/>
      <c r="HG47" s="202"/>
      <c r="HH47" s="202"/>
      <c r="HI47" s="202"/>
      <c r="HJ47" s="202"/>
      <c r="HK47" s="202"/>
      <c r="HL47" s="202"/>
      <c r="HM47" s="202"/>
      <c r="HN47" s="202"/>
      <c r="HO47" s="202"/>
      <c r="HP47" s="202"/>
      <c r="HQ47" s="202"/>
      <c r="HR47" s="202"/>
      <c r="HS47" s="202"/>
      <c r="HT47" s="202"/>
      <c r="HU47" s="202"/>
      <c r="HV47" s="202"/>
      <c r="HW47" s="202"/>
      <c r="HX47" s="202"/>
      <c r="HY47" s="202"/>
      <c r="HZ47" s="202"/>
      <c r="IA47" s="202"/>
      <c r="IB47" s="202"/>
      <c r="IC47" s="202"/>
      <c r="ID47" s="202"/>
      <c r="IE47" s="202"/>
      <c r="IF47" s="202"/>
      <c r="IG47" s="202"/>
      <c r="IH47" s="202"/>
      <c r="II47" s="202"/>
      <c r="IJ47" s="202"/>
      <c r="IK47" s="202"/>
    </row>
    <row r="48" spans="1:245" ht="19.5" customHeight="1">
      <c r="A48" s="202"/>
      <c r="B48" s="202"/>
      <c r="C48" s="202"/>
      <c r="D48" s="202"/>
      <c r="E48" s="202"/>
      <c r="F48" s="188"/>
      <c r="G48" s="188"/>
      <c r="H48" s="13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  <c r="CC48" s="202"/>
      <c r="CD48" s="202"/>
      <c r="CE48" s="202"/>
      <c r="CF48" s="202"/>
      <c r="CG48" s="202"/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/>
      <c r="CU48" s="202"/>
      <c r="CV48" s="202"/>
      <c r="CW48" s="202"/>
      <c r="CX48" s="202"/>
      <c r="CY48" s="202"/>
      <c r="CZ48" s="202"/>
      <c r="DA48" s="202"/>
      <c r="DB48" s="202"/>
      <c r="DC48" s="202"/>
      <c r="DD48" s="202"/>
      <c r="DE48" s="202"/>
      <c r="DF48" s="202"/>
      <c r="DG48" s="202"/>
      <c r="DH48" s="202"/>
      <c r="DI48" s="202"/>
      <c r="DJ48" s="202"/>
      <c r="DK48" s="202"/>
      <c r="DL48" s="202"/>
      <c r="DM48" s="202"/>
      <c r="DN48" s="202"/>
      <c r="DO48" s="202"/>
      <c r="DP48" s="202"/>
      <c r="DQ48" s="202"/>
      <c r="DR48" s="202"/>
      <c r="DS48" s="202"/>
      <c r="DT48" s="202"/>
      <c r="DU48" s="202"/>
      <c r="DV48" s="202"/>
      <c r="DW48" s="202"/>
      <c r="DX48" s="202"/>
      <c r="DY48" s="202"/>
      <c r="DZ48" s="202"/>
      <c r="EA48" s="202"/>
      <c r="EB48" s="202"/>
      <c r="EC48" s="202"/>
      <c r="ED48" s="202"/>
      <c r="EE48" s="202"/>
      <c r="EF48" s="202"/>
      <c r="EG48" s="202"/>
      <c r="EH48" s="202"/>
      <c r="EI48" s="202"/>
      <c r="EJ48" s="202"/>
      <c r="EK48" s="202"/>
      <c r="EL48" s="202"/>
      <c r="EM48" s="202"/>
      <c r="EN48" s="202"/>
      <c r="EO48" s="202"/>
      <c r="EP48" s="202"/>
      <c r="EQ48" s="202"/>
      <c r="ER48" s="202"/>
      <c r="ES48" s="202"/>
      <c r="ET48" s="202"/>
      <c r="EU48" s="202"/>
      <c r="EV48" s="202"/>
      <c r="EW48" s="202"/>
      <c r="EX48" s="202"/>
      <c r="EY48" s="202"/>
      <c r="EZ48" s="202"/>
      <c r="FA48" s="202"/>
      <c r="FB48" s="202"/>
      <c r="FC48" s="202"/>
      <c r="FD48" s="202"/>
      <c r="FE48" s="202"/>
      <c r="FF48" s="202"/>
      <c r="FG48" s="202"/>
      <c r="FH48" s="202"/>
      <c r="FI48" s="202"/>
      <c r="FJ48" s="202"/>
      <c r="FK48" s="202"/>
      <c r="FL48" s="202"/>
      <c r="FM48" s="202"/>
      <c r="FN48" s="202"/>
      <c r="FO48" s="202"/>
      <c r="FP48" s="202"/>
      <c r="FQ48" s="202"/>
      <c r="FR48" s="202"/>
      <c r="FS48" s="202"/>
      <c r="FT48" s="202"/>
      <c r="FU48" s="202"/>
      <c r="FV48" s="202"/>
      <c r="FW48" s="202"/>
      <c r="FX48" s="202"/>
      <c r="FY48" s="202"/>
      <c r="FZ48" s="202"/>
      <c r="GA48" s="202"/>
      <c r="GB48" s="202"/>
      <c r="GC48" s="202"/>
      <c r="GD48" s="202"/>
      <c r="GE48" s="202"/>
      <c r="GF48" s="202"/>
      <c r="GG48" s="202"/>
      <c r="GH48" s="202"/>
      <c r="GI48" s="202"/>
      <c r="GJ48" s="202"/>
      <c r="GK48" s="202"/>
      <c r="GL48" s="202"/>
      <c r="GM48" s="202"/>
      <c r="GN48" s="202"/>
      <c r="GO48" s="202"/>
      <c r="GP48" s="202"/>
      <c r="GQ48" s="202"/>
      <c r="GR48" s="202"/>
      <c r="GS48" s="202"/>
      <c r="GT48" s="202"/>
      <c r="GU48" s="202"/>
      <c r="GV48" s="202"/>
      <c r="GW48" s="202"/>
      <c r="GX48" s="202"/>
      <c r="GY48" s="202"/>
      <c r="GZ48" s="202"/>
      <c r="HA48" s="202"/>
      <c r="HB48" s="202"/>
      <c r="HC48" s="202"/>
      <c r="HD48" s="202"/>
      <c r="HE48" s="202"/>
      <c r="HF48" s="202"/>
      <c r="HG48" s="202"/>
      <c r="HH48" s="202"/>
      <c r="HI48" s="202"/>
      <c r="HJ48" s="202"/>
      <c r="HK48" s="202"/>
      <c r="HL48" s="202"/>
      <c r="HM48" s="202"/>
      <c r="HN48" s="202"/>
      <c r="HO48" s="202"/>
      <c r="HP48" s="202"/>
      <c r="HQ48" s="202"/>
      <c r="HR48" s="202"/>
      <c r="HS48" s="202"/>
      <c r="HT48" s="202"/>
      <c r="HU48" s="202"/>
      <c r="HV48" s="202"/>
      <c r="HW48" s="202"/>
      <c r="HX48" s="202"/>
      <c r="HY48" s="202"/>
      <c r="HZ48" s="202"/>
      <c r="IA48" s="202"/>
      <c r="IB48" s="202"/>
      <c r="IC48" s="202"/>
      <c r="ID48" s="202"/>
      <c r="IE48" s="202"/>
      <c r="IF48" s="202"/>
      <c r="IG48" s="202"/>
      <c r="IH48" s="202"/>
      <c r="II48" s="202"/>
      <c r="IJ48" s="202"/>
      <c r="IK48" s="20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56"/>
  <sheetViews>
    <sheetView showGridLines="0" showZeros="0" tabSelected="1" workbookViewId="0" topLeftCell="A1">
      <selection activeCell="N14" sqref="N14"/>
    </sheetView>
  </sheetViews>
  <sheetFormatPr defaultColWidth="9.16015625" defaultRowHeight="12.75" customHeight="1"/>
  <cols>
    <col min="1" max="1" width="5" style="141" customWidth="1"/>
    <col min="2" max="3" width="3.66015625" style="141" customWidth="1"/>
    <col min="4" max="4" width="37" style="0" customWidth="1"/>
    <col min="5" max="5" width="13.33203125" style="0" customWidth="1"/>
    <col min="6" max="6" width="10.33203125" style="0" customWidth="1"/>
    <col min="7" max="7" width="10.16015625" style="0" customWidth="1"/>
    <col min="8" max="9" width="8.33203125" style="0" customWidth="1"/>
    <col min="10" max="10" width="7.33203125" style="0" customWidth="1"/>
    <col min="11" max="13" width="8.33203125" style="0" customWidth="1"/>
    <col min="14" max="14" width="7" style="0" customWidth="1"/>
    <col min="15" max="15" width="6.66015625" style="0" customWidth="1"/>
    <col min="16" max="17" width="8.33203125" style="0" customWidth="1"/>
    <col min="18" max="18" width="7.5" style="0" customWidth="1"/>
    <col min="19" max="20" width="9.16015625" style="0" customWidth="1"/>
    <col min="21" max="21" width="6.83203125" style="0" customWidth="1"/>
    <col min="22" max="23" width="8.33203125" style="0" customWidth="1"/>
    <col min="24" max="235" width="10.66015625" style="0" customWidth="1"/>
  </cols>
  <sheetData>
    <row r="1" spans="1:235" ht="19.5" customHeight="1">
      <c r="A1" s="103"/>
      <c r="B1" s="103"/>
      <c r="C1" s="103"/>
      <c r="D1" s="32"/>
      <c r="E1" s="32"/>
      <c r="F1" s="32"/>
      <c r="G1" s="32"/>
      <c r="H1" s="32"/>
      <c r="I1" s="32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32"/>
      <c r="V1" s="232"/>
      <c r="W1" s="88" t="s">
        <v>413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</row>
    <row r="2" spans="1:235" ht="19.5" customHeight="1">
      <c r="A2" s="115" t="s">
        <v>412</v>
      </c>
      <c r="B2" s="115"/>
      <c r="C2" s="11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</row>
    <row r="3" spans="1:235" ht="19.5" customHeight="1">
      <c r="A3" s="135" t="s">
        <v>377</v>
      </c>
      <c r="B3" s="135"/>
      <c r="C3" s="135"/>
      <c r="D3" s="64"/>
      <c r="E3" s="34"/>
      <c r="F3" s="34"/>
      <c r="G3" s="34"/>
      <c r="H3" s="34"/>
      <c r="I3" s="34"/>
      <c r="J3" s="89"/>
      <c r="K3" s="89"/>
      <c r="L3" s="89"/>
      <c r="M3" s="89"/>
      <c r="N3" s="89"/>
      <c r="O3" s="89"/>
      <c r="P3" s="89"/>
      <c r="Q3" s="89"/>
      <c r="R3" s="67"/>
      <c r="S3" s="67"/>
      <c r="T3" s="67"/>
      <c r="U3" s="232"/>
      <c r="V3" s="232"/>
      <c r="W3" s="27" t="s">
        <v>74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</row>
    <row r="4" spans="1:235" ht="19.5" customHeight="1">
      <c r="A4" s="104" t="s">
        <v>33</v>
      </c>
      <c r="B4" s="104"/>
      <c r="C4" s="104"/>
      <c r="D4" s="74"/>
      <c r="E4" s="217" t="s">
        <v>113</v>
      </c>
      <c r="F4" s="48" t="s">
        <v>13</v>
      </c>
      <c r="G4" s="48"/>
      <c r="H4" s="48"/>
      <c r="I4" s="48"/>
      <c r="J4" s="48" t="s">
        <v>22</v>
      </c>
      <c r="K4" s="48"/>
      <c r="L4" s="48"/>
      <c r="M4" s="48"/>
      <c r="N4" s="48" t="s">
        <v>73</v>
      </c>
      <c r="O4" s="48"/>
      <c r="P4" s="48"/>
      <c r="Q4" s="48"/>
      <c r="R4" s="48"/>
      <c r="S4" s="48"/>
      <c r="T4" s="48"/>
      <c r="U4" s="48"/>
      <c r="V4" s="48"/>
      <c r="W4" s="48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</row>
    <row r="5" spans="1:235" ht="19.5" customHeight="1">
      <c r="A5" s="136" t="s">
        <v>131</v>
      </c>
      <c r="B5" s="136"/>
      <c r="C5" s="136"/>
      <c r="D5" s="211" t="s">
        <v>42</v>
      </c>
      <c r="E5" s="217"/>
      <c r="F5" s="233" t="s">
        <v>31</v>
      </c>
      <c r="G5" s="234" t="s">
        <v>16</v>
      </c>
      <c r="H5" s="234"/>
      <c r="I5" s="234"/>
      <c r="J5" s="233" t="s">
        <v>31</v>
      </c>
      <c r="K5" s="234" t="s">
        <v>16</v>
      </c>
      <c r="L5" s="234"/>
      <c r="M5" s="234"/>
      <c r="N5" s="233" t="s">
        <v>31</v>
      </c>
      <c r="O5" s="234" t="s">
        <v>16</v>
      </c>
      <c r="P5" s="234"/>
      <c r="Q5" s="234"/>
      <c r="R5" s="234" t="s">
        <v>93</v>
      </c>
      <c r="S5" s="234"/>
      <c r="T5" s="234"/>
      <c r="U5" s="234" t="s">
        <v>10</v>
      </c>
      <c r="V5" s="234"/>
      <c r="W5" s="234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</row>
    <row r="6" spans="1:235" ht="29.25" customHeight="1">
      <c r="A6" s="92" t="s">
        <v>59</v>
      </c>
      <c r="B6" s="92" t="s">
        <v>100</v>
      </c>
      <c r="C6" s="92" t="s">
        <v>99</v>
      </c>
      <c r="D6" s="211"/>
      <c r="E6" s="217"/>
      <c r="F6" s="233"/>
      <c r="G6" s="79" t="s">
        <v>80</v>
      </c>
      <c r="H6" s="79" t="s">
        <v>12</v>
      </c>
      <c r="I6" s="79" t="s">
        <v>86</v>
      </c>
      <c r="J6" s="233"/>
      <c r="K6" s="79" t="s">
        <v>80</v>
      </c>
      <c r="L6" s="79" t="s">
        <v>12</v>
      </c>
      <c r="M6" s="79" t="s">
        <v>86</v>
      </c>
      <c r="N6" s="233"/>
      <c r="O6" s="79" t="s">
        <v>80</v>
      </c>
      <c r="P6" s="79" t="s">
        <v>12</v>
      </c>
      <c r="Q6" s="79" t="s">
        <v>86</v>
      </c>
      <c r="R6" s="79" t="s">
        <v>80</v>
      </c>
      <c r="S6" s="79" t="s">
        <v>12</v>
      </c>
      <c r="T6" s="79" t="s">
        <v>86</v>
      </c>
      <c r="U6" s="79" t="s">
        <v>80</v>
      </c>
      <c r="V6" s="79" t="s">
        <v>12</v>
      </c>
      <c r="W6" s="79" t="s">
        <v>86</v>
      </c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</row>
    <row r="7" spans="1:235" ht="19.5" customHeight="1">
      <c r="A7" s="92"/>
      <c r="B7" s="137"/>
      <c r="C7" s="137"/>
      <c r="D7" s="230" t="s">
        <v>378</v>
      </c>
      <c r="E7" s="144">
        <v>1842.09</v>
      </c>
      <c r="F7" s="144">
        <v>1842.09</v>
      </c>
      <c r="G7" s="144">
        <v>1842.09</v>
      </c>
      <c r="H7" s="144">
        <v>874.94</v>
      </c>
      <c r="I7" s="144">
        <v>967.15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5"/>
      <c r="V7" s="145"/>
      <c r="W7" s="144"/>
      <c r="X7" s="67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</row>
    <row r="8" spans="1:235" ht="19.5" customHeight="1">
      <c r="A8" s="92"/>
      <c r="B8" s="137"/>
      <c r="C8" s="137"/>
      <c r="D8" s="231" t="s">
        <v>379</v>
      </c>
      <c r="E8" s="144">
        <v>1653.32</v>
      </c>
      <c r="F8" s="144">
        <v>1653.32</v>
      </c>
      <c r="G8" s="144">
        <v>1653.32</v>
      </c>
      <c r="H8" s="144">
        <v>686.17</v>
      </c>
      <c r="I8" s="144">
        <v>967.15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5"/>
      <c r="V8" s="145"/>
      <c r="W8" s="144"/>
      <c r="X8" s="67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</row>
    <row r="9" spans="1:235" ht="19.5" customHeight="1">
      <c r="A9" s="92"/>
      <c r="B9" s="137"/>
      <c r="C9" s="137"/>
      <c r="D9" s="231" t="s">
        <v>380</v>
      </c>
      <c r="E9" s="144">
        <v>1410.34</v>
      </c>
      <c r="F9" s="144">
        <v>1410.34</v>
      </c>
      <c r="G9" s="144">
        <v>1410.34</v>
      </c>
      <c r="H9" s="144">
        <v>630.19</v>
      </c>
      <c r="I9" s="144">
        <v>780.15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5"/>
      <c r="V9" s="145"/>
      <c r="W9" s="144"/>
      <c r="X9" s="67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</row>
    <row r="10" spans="1:235" ht="19.5" customHeight="1">
      <c r="A10" s="92" t="s">
        <v>381</v>
      </c>
      <c r="B10" s="137">
        <v>25</v>
      </c>
      <c r="C10" s="172" t="s">
        <v>382</v>
      </c>
      <c r="D10" s="231" t="s">
        <v>383</v>
      </c>
      <c r="E10" s="144">
        <v>619.5</v>
      </c>
      <c r="F10" s="144">
        <v>619.5</v>
      </c>
      <c r="G10" s="144">
        <v>619.5</v>
      </c>
      <c r="H10" s="144">
        <v>619.5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5"/>
      <c r="V10" s="145"/>
      <c r="W10" s="144"/>
      <c r="X10" s="67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</row>
    <row r="11" spans="1:235" ht="19.5" customHeight="1">
      <c r="A11" s="92" t="s">
        <v>381</v>
      </c>
      <c r="B11" s="172" t="s">
        <v>384</v>
      </c>
      <c r="C11" s="172" t="s">
        <v>385</v>
      </c>
      <c r="D11" s="231" t="s">
        <v>386</v>
      </c>
      <c r="E11" s="144">
        <v>420.15</v>
      </c>
      <c r="F11" s="144">
        <v>420.15</v>
      </c>
      <c r="G11" s="144">
        <v>420.15</v>
      </c>
      <c r="H11" s="144"/>
      <c r="I11" s="144">
        <v>420.15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5"/>
      <c r="V11" s="145"/>
      <c r="W11" s="144"/>
      <c r="X11" s="67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</row>
    <row r="12" spans="1:235" ht="19.5" customHeight="1">
      <c r="A12" s="92" t="s">
        <v>381</v>
      </c>
      <c r="B12" s="172" t="s">
        <v>384</v>
      </c>
      <c r="C12" s="172" t="s">
        <v>387</v>
      </c>
      <c r="D12" s="231" t="s">
        <v>388</v>
      </c>
      <c r="E12" s="144">
        <v>10.69</v>
      </c>
      <c r="F12" s="144">
        <v>10.69</v>
      </c>
      <c r="G12" s="144">
        <v>10.69</v>
      </c>
      <c r="H12" s="144">
        <v>10.69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5"/>
      <c r="V12" s="145"/>
      <c r="W12" s="144"/>
      <c r="X12" s="67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</row>
    <row r="13" spans="1:235" ht="19.5" customHeight="1">
      <c r="A13" s="92" t="s">
        <v>381</v>
      </c>
      <c r="B13" s="172" t="s">
        <v>384</v>
      </c>
      <c r="C13" s="172" t="s">
        <v>389</v>
      </c>
      <c r="D13" s="231" t="s">
        <v>390</v>
      </c>
      <c r="E13" s="144">
        <v>360</v>
      </c>
      <c r="F13" s="144">
        <v>360</v>
      </c>
      <c r="G13" s="144">
        <v>360</v>
      </c>
      <c r="H13" s="144"/>
      <c r="I13" s="144">
        <v>360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5"/>
      <c r="V13" s="145"/>
      <c r="W13" s="144"/>
      <c r="X13" s="67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</row>
    <row r="14" spans="1:235" ht="19.5" customHeight="1">
      <c r="A14" s="92"/>
      <c r="B14" s="137"/>
      <c r="C14" s="137"/>
      <c r="D14" s="231" t="s">
        <v>391</v>
      </c>
      <c r="E14" s="144">
        <v>242.98</v>
      </c>
      <c r="F14" s="144">
        <v>242.98</v>
      </c>
      <c r="G14" s="144">
        <v>242.98</v>
      </c>
      <c r="H14" s="144">
        <v>55.98</v>
      </c>
      <c r="I14" s="144">
        <v>187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5"/>
      <c r="V14" s="145"/>
      <c r="W14" s="144"/>
      <c r="X14" s="67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</row>
    <row r="15" spans="1:235" ht="19.5" customHeight="1">
      <c r="A15" s="92" t="s">
        <v>381</v>
      </c>
      <c r="B15" s="172" t="s">
        <v>392</v>
      </c>
      <c r="C15" s="172" t="s">
        <v>382</v>
      </c>
      <c r="D15" s="231" t="s">
        <v>383</v>
      </c>
      <c r="E15" s="144">
        <v>55.98</v>
      </c>
      <c r="F15" s="144">
        <v>55.98</v>
      </c>
      <c r="G15" s="144">
        <v>55.98</v>
      </c>
      <c r="H15" s="144">
        <v>55.98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5"/>
      <c r="V15" s="145"/>
      <c r="W15" s="144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</row>
    <row r="16" spans="1:235" ht="19.5" customHeight="1">
      <c r="A16" s="92" t="s">
        <v>381</v>
      </c>
      <c r="B16" s="172" t="s">
        <v>392</v>
      </c>
      <c r="C16" s="172" t="s">
        <v>385</v>
      </c>
      <c r="D16" s="231" t="s">
        <v>386</v>
      </c>
      <c r="E16" s="144">
        <v>187</v>
      </c>
      <c r="F16" s="144">
        <v>187</v>
      </c>
      <c r="G16" s="144">
        <v>187</v>
      </c>
      <c r="H16" s="144"/>
      <c r="I16" s="144">
        <v>187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5"/>
      <c r="V16" s="145"/>
      <c r="W16" s="144"/>
      <c r="X16" s="67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</row>
    <row r="17" spans="1:235" ht="19.5" customHeight="1">
      <c r="A17" s="92"/>
      <c r="B17" s="137"/>
      <c r="C17" s="137"/>
      <c r="D17" s="231" t="s">
        <v>393</v>
      </c>
      <c r="E17" s="144">
        <v>41.02</v>
      </c>
      <c r="F17" s="144">
        <v>41.02</v>
      </c>
      <c r="G17" s="144">
        <v>41.02</v>
      </c>
      <c r="H17" s="144">
        <v>41.02</v>
      </c>
      <c r="I17" s="144">
        <v>0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5"/>
      <c r="V17" s="145"/>
      <c r="W17" s="144"/>
      <c r="X17" s="67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</row>
    <row r="18" spans="1:235" ht="19.5" customHeight="1">
      <c r="A18" s="92"/>
      <c r="B18" s="137"/>
      <c r="C18" s="137"/>
      <c r="D18" s="231" t="s">
        <v>394</v>
      </c>
      <c r="E18" s="144">
        <v>39.4</v>
      </c>
      <c r="F18" s="144">
        <v>39.4</v>
      </c>
      <c r="G18" s="144">
        <v>39.4</v>
      </c>
      <c r="H18" s="144">
        <v>39.4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5"/>
      <c r="V18" s="145"/>
      <c r="W18" s="144"/>
      <c r="X18" s="67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</row>
    <row r="19" spans="1:235" ht="19.5" customHeight="1">
      <c r="A19" s="92" t="s">
        <v>395</v>
      </c>
      <c r="B19" s="172" t="s">
        <v>389</v>
      </c>
      <c r="C19" s="172" t="s">
        <v>396</v>
      </c>
      <c r="D19" s="231" t="s">
        <v>397</v>
      </c>
      <c r="E19" s="144">
        <v>39.4</v>
      </c>
      <c r="F19" s="144">
        <v>39.4</v>
      </c>
      <c r="G19" s="144">
        <v>39.4</v>
      </c>
      <c r="H19" s="144">
        <v>39.4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5"/>
      <c r="V19" s="145"/>
      <c r="W19" s="144"/>
      <c r="X19" s="67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</row>
    <row r="20" spans="1:235" ht="19.5" customHeight="1">
      <c r="A20" s="92"/>
      <c r="B20" s="137"/>
      <c r="C20" s="137"/>
      <c r="D20" s="231" t="s">
        <v>398</v>
      </c>
      <c r="E20" s="144">
        <v>1.62</v>
      </c>
      <c r="F20" s="144">
        <v>1.62</v>
      </c>
      <c r="G20" s="144">
        <v>1.62</v>
      </c>
      <c r="H20" s="144">
        <v>1.62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5"/>
      <c r="V20" s="145"/>
      <c r="W20" s="144"/>
      <c r="X20" s="67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</row>
    <row r="21" spans="1:235" ht="19.5" customHeight="1">
      <c r="A21" s="92" t="s">
        <v>395</v>
      </c>
      <c r="B21" s="172" t="s">
        <v>399</v>
      </c>
      <c r="C21" s="172" t="s">
        <v>382</v>
      </c>
      <c r="D21" s="231" t="s">
        <v>400</v>
      </c>
      <c r="E21" s="144">
        <v>1.62</v>
      </c>
      <c r="F21" s="144">
        <v>1.62</v>
      </c>
      <c r="G21" s="144">
        <v>1.62</v>
      </c>
      <c r="H21" s="144">
        <v>1.62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5"/>
      <c r="V21" s="145"/>
      <c r="W21" s="144"/>
      <c r="X21" s="67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</row>
    <row r="22" spans="1:235" ht="19.5" customHeight="1">
      <c r="A22" s="92"/>
      <c r="B22" s="137"/>
      <c r="C22" s="137"/>
      <c r="D22" s="231" t="s">
        <v>401</v>
      </c>
      <c r="E22" s="144">
        <v>61.85</v>
      </c>
      <c r="F22" s="144">
        <v>61.85</v>
      </c>
      <c r="G22" s="144">
        <v>61.85</v>
      </c>
      <c r="H22" s="144">
        <v>61.85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5"/>
      <c r="V22" s="145"/>
      <c r="W22" s="144"/>
      <c r="X22" s="67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</row>
    <row r="23" spans="1:235" ht="19.5" customHeight="1">
      <c r="A23" s="92"/>
      <c r="B23" s="137"/>
      <c r="C23" s="137"/>
      <c r="D23" s="231" t="s">
        <v>402</v>
      </c>
      <c r="E23" s="144">
        <v>61.85</v>
      </c>
      <c r="F23" s="144">
        <v>61.85</v>
      </c>
      <c r="G23" s="144">
        <v>61.85</v>
      </c>
      <c r="H23" s="144">
        <v>61.85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5"/>
      <c r="V23" s="145"/>
      <c r="W23" s="144"/>
      <c r="X23" s="67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</row>
    <row r="24" spans="1:235" ht="19.5" customHeight="1">
      <c r="A24" s="92" t="s">
        <v>403</v>
      </c>
      <c r="B24" s="172" t="s">
        <v>389</v>
      </c>
      <c r="C24" s="172" t="s">
        <v>382</v>
      </c>
      <c r="D24" s="231" t="s">
        <v>404</v>
      </c>
      <c r="E24" s="144">
        <v>48.69</v>
      </c>
      <c r="F24" s="144">
        <v>48.69</v>
      </c>
      <c r="G24" s="144">
        <v>48.69</v>
      </c>
      <c r="H24" s="144">
        <v>48.69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5"/>
      <c r="V24" s="145"/>
      <c r="W24" s="144"/>
      <c r="X24" s="67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</row>
    <row r="25" spans="1:235" ht="19.5" customHeight="1">
      <c r="A25" s="92" t="s">
        <v>403</v>
      </c>
      <c r="B25" s="172" t="s">
        <v>389</v>
      </c>
      <c r="C25" s="172" t="s">
        <v>387</v>
      </c>
      <c r="D25" s="231" t="s">
        <v>405</v>
      </c>
      <c r="E25" s="144">
        <v>13.16</v>
      </c>
      <c r="F25" s="144">
        <v>13.16</v>
      </c>
      <c r="G25" s="144">
        <v>13.16</v>
      </c>
      <c r="H25" s="144">
        <v>13.16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5"/>
      <c r="V25" s="145"/>
      <c r="W25" s="144"/>
      <c r="X25" s="67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</row>
    <row r="26" spans="1:235" ht="19.5" customHeight="1">
      <c r="A26" s="92"/>
      <c r="B26" s="172"/>
      <c r="C26" s="172"/>
      <c r="D26" s="231" t="s">
        <v>406</v>
      </c>
      <c r="E26" s="144">
        <v>85.9</v>
      </c>
      <c r="F26" s="144">
        <v>85.9</v>
      </c>
      <c r="G26" s="144">
        <v>85.9</v>
      </c>
      <c r="H26" s="144">
        <v>85.9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5"/>
      <c r="V26" s="145"/>
      <c r="W26" s="144"/>
      <c r="X26" s="67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</row>
    <row r="27" spans="1:235" ht="19.5" customHeight="1">
      <c r="A27" s="92"/>
      <c r="B27" s="137"/>
      <c r="C27" s="137"/>
      <c r="D27" s="231" t="s">
        <v>407</v>
      </c>
      <c r="E27" s="144">
        <v>85.9</v>
      </c>
      <c r="F27" s="144">
        <v>85.9</v>
      </c>
      <c r="G27" s="144">
        <v>85.9</v>
      </c>
      <c r="H27" s="144">
        <v>85.9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5"/>
      <c r="V27" s="145"/>
      <c r="W27" s="144"/>
      <c r="X27" s="67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</row>
    <row r="28" spans="1:235" ht="19.5" customHeight="1">
      <c r="A28" s="92" t="s">
        <v>408</v>
      </c>
      <c r="B28" s="172" t="s">
        <v>385</v>
      </c>
      <c r="C28" s="172" t="s">
        <v>382</v>
      </c>
      <c r="D28" s="231" t="s">
        <v>409</v>
      </c>
      <c r="E28" s="144">
        <v>65.9</v>
      </c>
      <c r="F28" s="144">
        <v>65.9</v>
      </c>
      <c r="G28" s="144">
        <v>65.9</v>
      </c>
      <c r="H28" s="144">
        <v>65.9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5"/>
      <c r="V28" s="145"/>
      <c r="W28" s="144"/>
      <c r="X28" s="67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</row>
    <row r="29" spans="1:235" ht="19.5" customHeight="1">
      <c r="A29" s="172" t="s">
        <v>410</v>
      </c>
      <c r="B29" s="172" t="s">
        <v>385</v>
      </c>
      <c r="C29" s="172" t="s">
        <v>387</v>
      </c>
      <c r="D29" s="231" t="s">
        <v>411</v>
      </c>
      <c r="E29" s="144">
        <v>20</v>
      </c>
      <c r="F29" s="144">
        <v>20</v>
      </c>
      <c r="G29" s="144">
        <v>20</v>
      </c>
      <c r="H29" s="144">
        <v>20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5"/>
      <c r="V29" s="145"/>
      <c r="W29" s="144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</row>
    <row r="30" spans="1:235" ht="19.5" customHeight="1">
      <c r="A30" s="138"/>
      <c r="B30" s="138"/>
      <c r="C30" s="138"/>
      <c r="D30" s="69"/>
      <c r="E30" s="68"/>
      <c r="F30" s="68"/>
      <c r="G30" s="67"/>
      <c r="H30" s="68"/>
      <c r="I30" s="68"/>
      <c r="J30" s="68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232"/>
      <c r="V30" s="232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</row>
    <row r="31" spans="1:235" ht="19.5" customHeight="1">
      <c r="A31" s="138"/>
      <c r="B31" s="138"/>
      <c r="C31" s="138"/>
      <c r="D31" s="43"/>
      <c r="E31" s="68"/>
      <c r="F31" s="68"/>
      <c r="G31" s="67"/>
      <c r="H31" s="68"/>
      <c r="I31" s="68"/>
      <c r="J31" s="68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232"/>
      <c r="V31" s="232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</row>
    <row r="32" spans="1:235" ht="19.5" customHeight="1">
      <c r="A32" s="138"/>
      <c r="B32" s="138"/>
      <c r="C32" s="138"/>
      <c r="D32" s="43"/>
      <c r="E32" s="68"/>
      <c r="F32" s="68"/>
      <c r="G32" s="67"/>
      <c r="H32" s="68"/>
      <c r="I32" s="68"/>
      <c r="J32" s="68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232"/>
      <c r="V32" s="232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</row>
    <row r="33" spans="1:235" ht="19.5" customHeight="1">
      <c r="A33" s="138"/>
      <c r="B33" s="138"/>
      <c r="C33" s="138"/>
      <c r="D33" s="69"/>
      <c r="E33" s="68"/>
      <c r="F33" s="68"/>
      <c r="G33" s="67"/>
      <c r="H33" s="68"/>
      <c r="I33" s="68"/>
      <c r="J33" s="68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232"/>
      <c r="V33" s="232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</row>
    <row r="34" spans="1:235" ht="19.5" customHeight="1">
      <c r="A34" s="138"/>
      <c r="B34" s="138"/>
      <c r="C34" s="138"/>
      <c r="D34" s="69"/>
      <c r="E34" s="68"/>
      <c r="F34" s="68"/>
      <c r="G34" s="67"/>
      <c r="H34" s="68"/>
      <c r="I34" s="68"/>
      <c r="J34" s="68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232"/>
      <c r="V34" s="232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</row>
    <row r="35" spans="1:235" ht="19.5" customHeight="1">
      <c r="A35" s="139"/>
      <c r="B35" s="139"/>
      <c r="C35" s="139"/>
      <c r="D35" s="43"/>
      <c r="E35" s="68"/>
      <c r="F35" s="68"/>
      <c r="G35" s="67"/>
      <c r="H35" s="68"/>
      <c r="I35" s="68"/>
      <c r="J35" s="68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232"/>
      <c r="V35" s="232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</row>
    <row r="36" spans="1:235" ht="19.5" customHeight="1">
      <c r="A36" s="139"/>
      <c r="B36" s="139"/>
      <c r="C36" s="139"/>
      <c r="D36" s="43"/>
      <c r="E36" s="68"/>
      <c r="F36" s="68"/>
      <c r="G36" s="67"/>
      <c r="H36" s="68"/>
      <c r="I36" s="68"/>
      <c r="J36" s="68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232"/>
      <c r="V36" s="232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</row>
    <row r="37" spans="1:235" ht="19.5" customHeight="1">
      <c r="A37" s="140"/>
      <c r="B37" s="140"/>
      <c r="C37" s="140"/>
      <c r="D37" s="90"/>
      <c r="E37" s="67"/>
      <c r="F37" s="68"/>
      <c r="G37" s="67"/>
      <c r="H37" s="68"/>
      <c r="I37" s="68"/>
      <c r="J37" s="68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232"/>
      <c r="V37" s="232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</row>
    <row r="38" spans="1:235" ht="19.5" customHeight="1">
      <c r="A38" s="109"/>
      <c r="B38" s="109"/>
      <c r="C38" s="109"/>
      <c r="D38" s="80"/>
      <c r="E38" s="67"/>
      <c r="F38" s="68"/>
      <c r="G38" s="67"/>
      <c r="H38" s="68"/>
      <c r="I38" s="68"/>
      <c r="J38" s="70"/>
      <c r="K38" s="6"/>
      <c r="L38" s="6"/>
      <c r="M38" s="6"/>
      <c r="N38" s="6"/>
      <c r="O38" s="6"/>
      <c r="P38" s="6"/>
      <c r="Q38" s="6"/>
      <c r="R38" s="6"/>
      <c r="S38" s="6"/>
      <c r="T38" s="6"/>
      <c r="U38" s="232"/>
      <c r="V38" s="232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</row>
    <row r="39" spans="1:235" ht="19.5" customHeight="1">
      <c r="A39" s="110"/>
      <c r="B39" s="110"/>
      <c r="C39" s="110"/>
      <c r="D39" s="6"/>
      <c r="E39" s="6"/>
      <c r="F39" s="70"/>
      <c r="G39" s="6"/>
      <c r="H39" s="70"/>
      <c r="I39" s="70"/>
      <c r="J39" s="70"/>
      <c r="K39" s="6"/>
      <c r="L39" s="6"/>
      <c r="M39" s="6"/>
      <c r="N39" s="6"/>
      <c r="O39" s="6"/>
      <c r="P39" s="6"/>
      <c r="Q39" s="6"/>
      <c r="R39" s="6"/>
      <c r="S39" s="6"/>
      <c r="T39" s="6"/>
      <c r="U39" s="232"/>
      <c r="V39" s="232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</row>
    <row r="40" spans="1:235" ht="19.5" customHeight="1">
      <c r="A40" s="111"/>
      <c r="B40" s="111"/>
      <c r="C40" s="111"/>
      <c r="D40" s="70"/>
      <c r="E40" s="70"/>
      <c r="F40" s="70"/>
      <c r="G40" s="6"/>
      <c r="H40" s="70"/>
      <c r="I40" s="70"/>
      <c r="J40" s="70"/>
      <c r="K40" s="6"/>
      <c r="L40" s="6"/>
      <c r="M40" s="6"/>
      <c r="N40" s="6"/>
      <c r="O40" s="6"/>
      <c r="P40" s="6"/>
      <c r="Q40" s="6"/>
      <c r="R40" s="6"/>
      <c r="S40" s="6"/>
      <c r="T40" s="6"/>
      <c r="U40" s="232"/>
      <c r="V40" s="232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</row>
    <row r="41" spans="1:235" ht="19.5" customHeight="1">
      <c r="A41" s="111"/>
      <c r="B41" s="111"/>
      <c r="C41" s="111"/>
      <c r="D41" s="70"/>
      <c r="E41" s="70"/>
      <c r="F41" s="70"/>
      <c r="G41" s="6"/>
      <c r="H41" s="70"/>
      <c r="I41" s="70"/>
      <c r="J41" s="70"/>
      <c r="K41" s="6"/>
      <c r="L41" s="6"/>
      <c r="M41" s="6"/>
      <c r="N41" s="6"/>
      <c r="O41" s="6"/>
      <c r="P41" s="6"/>
      <c r="Q41" s="6"/>
      <c r="R41" s="6"/>
      <c r="S41" s="6"/>
      <c r="T41" s="6"/>
      <c r="U41" s="232"/>
      <c r="V41" s="232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</row>
    <row r="42" spans="1:235" ht="19.5" customHeight="1">
      <c r="A42" s="111"/>
      <c r="B42" s="111"/>
      <c r="C42" s="111"/>
      <c r="D42" s="70"/>
      <c r="E42" s="70"/>
      <c r="F42" s="70"/>
      <c r="G42" s="6"/>
      <c r="H42" s="70"/>
      <c r="I42" s="70"/>
      <c r="J42" s="70"/>
      <c r="K42" s="6"/>
      <c r="L42" s="6"/>
      <c r="M42" s="6"/>
      <c r="N42" s="6"/>
      <c r="O42" s="6"/>
      <c r="P42" s="6"/>
      <c r="Q42" s="6"/>
      <c r="R42" s="6"/>
      <c r="S42" s="6"/>
      <c r="T42" s="6"/>
      <c r="U42" s="232"/>
      <c r="V42" s="232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</row>
    <row r="43" spans="1:235" ht="19.5" customHeight="1">
      <c r="A43" s="111"/>
      <c r="B43" s="111"/>
      <c r="C43" s="111"/>
      <c r="D43" s="70"/>
      <c r="E43" s="70"/>
      <c r="F43" s="70"/>
      <c r="G43" s="6"/>
      <c r="H43" s="70"/>
      <c r="I43" s="70"/>
      <c r="J43" s="70"/>
      <c r="K43" s="6"/>
      <c r="L43" s="6"/>
      <c r="M43" s="6"/>
      <c r="N43" s="6"/>
      <c r="O43" s="6"/>
      <c r="P43" s="6"/>
      <c r="Q43" s="6"/>
      <c r="R43" s="6"/>
      <c r="S43" s="6"/>
      <c r="T43" s="6"/>
      <c r="U43" s="232"/>
      <c r="V43" s="232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</row>
    <row r="44" spans="1:235" ht="19.5" customHeight="1">
      <c r="A44" s="111"/>
      <c r="B44" s="111"/>
      <c r="C44" s="111"/>
      <c r="D44" s="70"/>
      <c r="E44" s="70"/>
      <c r="F44" s="70"/>
      <c r="G44" s="6"/>
      <c r="H44" s="70"/>
      <c r="I44" s="70"/>
      <c r="J44" s="70"/>
      <c r="K44" s="6"/>
      <c r="L44" s="6"/>
      <c r="M44" s="6"/>
      <c r="N44" s="6"/>
      <c r="O44" s="6"/>
      <c r="P44" s="6"/>
      <c r="Q44" s="6"/>
      <c r="R44" s="6"/>
      <c r="S44" s="6"/>
      <c r="T44" s="6"/>
      <c r="U44" s="232"/>
      <c r="V44" s="232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</row>
    <row r="45" spans="1:235" ht="19.5" customHeight="1">
      <c r="A45" s="111"/>
      <c r="B45" s="111"/>
      <c r="C45" s="111"/>
      <c r="D45" s="70"/>
      <c r="E45" s="70"/>
      <c r="F45" s="70"/>
      <c r="G45" s="6"/>
      <c r="H45" s="70"/>
      <c r="I45" s="70"/>
      <c r="J45" s="70"/>
      <c r="K45" s="6"/>
      <c r="L45" s="6"/>
      <c r="M45" s="6"/>
      <c r="N45" s="6"/>
      <c r="O45" s="6"/>
      <c r="P45" s="6"/>
      <c r="Q45" s="6"/>
      <c r="R45" s="6"/>
      <c r="S45" s="6"/>
      <c r="T45" s="6"/>
      <c r="U45" s="232"/>
      <c r="V45" s="232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</row>
    <row r="46" spans="1:235" ht="19.5" customHeight="1">
      <c r="A46" s="111"/>
      <c r="B46" s="111"/>
      <c r="C46" s="111"/>
      <c r="D46" s="70"/>
      <c r="E46" s="70"/>
      <c r="F46" s="70"/>
      <c r="G46" s="6"/>
      <c r="H46" s="70"/>
      <c r="I46" s="70"/>
      <c r="J46" s="70"/>
      <c r="K46" s="6"/>
      <c r="L46" s="6"/>
      <c r="M46" s="6"/>
      <c r="N46" s="6"/>
      <c r="O46" s="6"/>
      <c r="P46" s="6"/>
      <c r="Q46" s="6"/>
      <c r="R46" s="6"/>
      <c r="S46" s="6"/>
      <c r="T46" s="6"/>
      <c r="U46" s="232"/>
      <c r="V46" s="232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</row>
    <row r="47" spans="1:235" ht="19.5" customHeight="1">
      <c r="A47" s="111"/>
      <c r="B47" s="111"/>
      <c r="C47" s="111"/>
      <c r="D47" s="70"/>
      <c r="E47" s="70"/>
      <c r="F47" s="70"/>
      <c r="G47" s="6"/>
      <c r="H47" s="70"/>
      <c r="I47" s="70"/>
      <c r="J47" s="70"/>
      <c r="K47" s="6"/>
      <c r="L47" s="6"/>
      <c r="M47" s="6"/>
      <c r="N47" s="6"/>
      <c r="O47" s="6"/>
      <c r="P47" s="6"/>
      <c r="Q47" s="6"/>
      <c r="R47" s="6"/>
      <c r="S47" s="6"/>
      <c r="T47" s="6"/>
      <c r="U47" s="232"/>
      <c r="V47" s="232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</row>
    <row r="48" spans="1:235" ht="19.5" customHeight="1">
      <c r="A48" s="111"/>
      <c r="B48" s="111"/>
      <c r="C48" s="111"/>
      <c r="D48" s="70"/>
      <c r="E48" s="70"/>
      <c r="F48" s="70"/>
      <c r="G48" s="6"/>
      <c r="H48" s="70"/>
      <c r="I48" s="70"/>
      <c r="J48" s="70"/>
      <c r="K48" s="6"/>
      <c r="L48" s="6"/>
      <c r="M48" s="6"/>
      <c r="N48" s="6"/>
      <c r="O48" s="6"/>
      <c r="P48" s="6"/>
      <c r="Q48" s="6"/>
      <c r="R48" s="6"/>
      <c r="S48" s="6"/>
      <c r="T48" s="6"/>
      <c r="U48" s="232"/>
      <c r="V48" s="232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</row>
    <row r="49" spans="1:235" ht="19.5" customHeight="1">
      <c r="A49" s="111"/>
      <c r="B49" s="111"/>
      <c r="C49" s="111"/>
      <c r="D49" s="70"/>
      <c r="E49" s="70"/>
      <c r="F49" s="70"/>
      <c r="G49" s="6"/>
      <c r="H49" s="70"/>
      <c r="I49" s="70"/>
      <c r="J49" s="70"/>
      <c r="K49" s="6"/>
      <c r="L49" s="6"/>
      <c r="M49" s="6"/>
      <c r="N49" s="6"/>
      <c r="O49" s="6"/>
      <c r="P49" s="6"/>
      <c r="Q49" s="6"/>
      <c r="R49" s="6"/>
      <c r="S49" s="6"/>
      <c r="T49" s="6"/>
      <c r="U49" s="232"/>
      <c r="V49" s="232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</row>
    <row r="50" spans="1:235" ht="19.5" customHeight="1">
      <c r="A50" s="111"/>
      <c r="B50" s="111"/>
      <c r="C50" s="111"/>
      <c r="D50" s="70"/>
      <c r="E50" s="70"/>
      <c r="F50" s="70"/>
      <c r="G50" s="6"/>
      <c r="H50" s="70"/>
      <c r="I50" s="70"/>
      <c r="J50" s="70"/>
      <c r="K50" s="6"/>
      <c r="L50" s="6"/>
      <c r="M50" s="6"/>
      <c r="N50" s="6"/>
      <c r="O50" s="6"/>
      <c r="P50" s="6"/>
      <c r="Q50" s="6"/>
      <c r="R50" s="6"/>
      <c r="S50" s="6"/>
      <c r="T50" s="6"/>
      <c r="U50" s="232"/>
      <c r="V50" s="232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</row>
    <row r="51" spans="1:235" ht="19.5" customHeight="1">
      <c r="A51" s="111"/>
      <c r="B51" s="111"/>
      <c r="C51" s="111"/>
      <c r="D51" s="70"/>
      <c r="E51" s="70"/>
      <c r="F51" s="70"/>
      <c r="G51" s="6"/>
      <c r="H51" s="70"/>
      <c r="I51" s="70"/>
      <c r="J51" s="70"/>
      <c r="K51" s="6"/>
      <c r="L51" s="6"/>
      <c r="M51" s="6"/>
      <c r="N51" s="6"/>
      <c r="O51" s="6"/>
      <c r="P51" s="6"/>
      <c r="Q51" s="6"/>
      <c r="R51" s="6"/>
      <c r="S51" s="6"/>
      <c r="T51" s="6"/>
      <c r="U51" s="232"/>
      <c r="V51" s="232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</row>
    <row r="52" spans="1:235" ht="19.5" customHeight="1">
      <c r="A52" s="111"/>
      <c r="B52" s="111"/>
      <c r="C52" s="111"/>
      <c r="D52" s="70"/>
      <c r="E52" s="70"/>
      <c r="F52" s="70"/>
      <c r="G52" s="6"/>
      <c r="H52" s="70"/>
      <c r="I52" s="70"/>
      <c r="J52" s="70"/>
      <c r="K52" s="6"/>
      <c r="L52" s="6"/>
      <c r="M52" s="6"/>
      <c r="N52" s="6"/>
      <c r="O52" s="6"/>
      <c r="P52" s="6"/>
      <c r="Q52" s="6"/>
      <c r="R52" s="6"/>
      <c r="S52" s="6"/>
      <c r="T52" s="6"/>
      <c r="U52" s="232"/>
      <c r="V52" s="232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</row>
    <row r="53" spans="1:235" ht="19.5" customHeight="1">
      <c r="A53" s="111"/>
      <c r="B53" s="111"/>
      <c r="C53" s="111"/>
      <c r="D53" s="70"/>
      <c r="E53" s="70"/>
      <c r="F53" s="70"/>
      <c r="G53" s="6"/>
      <c r="H53" s="70"/>
      <c r="I53" s="70"/>
      <c r="J53" s="70"/>
      <c r="K53" s="6"/>
      <c r="L53" s="6"/>
      <c r="M53" s="6"/>
      <c r="N53" s="6"/>
      <c r="O53" s="6"/>
      <c r="P53" s="6"/>
      <c r="Q53" s="6"/>
      <c r="R53" s="6"/>
      <c r="S53" s="6"/>
      <c r="T53" s="6"/>
      <c r="U53" s="232"/>
      <c r="V53" s="232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</row>
    <row r="54" spans="1:235" ht="19.5" customHeight="1">
      <c r="A54" s="111"/>
      <c r="B54" s="111"/>
      <c r="C54" s="111"/>
      <c r="D54" s="70"/>
      <c r="E54" s="70"/>
      <c r="F54" s="70"/>
      <c r="G54" s="6"/>
      <c r="H54" s="70"/>
      <c r="I54" s="70"/>
      <c r="J54" s="70"/>
      <c r="K54" s="6"/>
      <c r="L54" s="6"/>
      <c r="M54" s="6"/>
      <c r="N54" s="6"/>
      <c r="O54" s="6"/>
      <c r="P54" s="6"/>
      <c r="Q54" s="6"/>
      <c r="R54" s="6"/>
      <c r="S54" s="6"/>
      <c r="T54" s="6"/>
      <c r="U54" s="232"/>
      <c r="V54" s="232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</row>
    <row r="55" spans="1:235" ht="19.5" customHeight="1">
      <c r="A55" s="111"/>
      <c r="B55" s="111"/>
      <c r="C55" s="111"/>
      <c r="D55" s="70"/>
      <c r="E55" s="70"/>
      <c r="F55" s="70"/>
      <c r="G55" s="6"/>
      <c r="H55" s="70"/>
      <c r="I55" s="70"/>
      <c r="J55" s="70"/>
      <c r="K55" s="6"/>
      <c r="L55" s="6"/>
      <c r="M55" s="6"/>
      <c r="N55" s="6"/>
      <c r="O55" s="6"/>
      <c r="P55" s="6"/>
      <c r="Q55" s="6"/>
      <c r="R55" s="6"/>
      <c r="S55" s="6"/>
      <c r="T55" s="6"/>
      <c r="U55" s="232"/>
      <c r="V55" s="232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</row>
    <row r="56" spans="1:235" ht="19.5" customHeight="1">
      <c r="A56" s="111"/>
      <c r="B56" s="111"/>
      <c r="C56" s="111"/>
      <c r="D56" s="70"/>
      <c r="E56" s="70"/>
      <c r="F56" s="70"/>
      <c r="G56" s="6"/>
      <c r="H56" s="70"/>
      <c r="I56" s="70"/>
      <c r="J56" s="70"/>
      <c r="K56" s="6"/>
      <c r="L56" s="6"/>
      <c r="M56" s="6"/>
      <c r="N56" s="6"/>
      <c r="O56" s="6"/>
      <c r="P56" s="6"/>
      <c r="Q56" s="6"/>
      <c r="R56" s="6"/>
      <c r="S56" s="6"/>
      <c r="T56" s="6"/>
      <c r="U56" s="232"/>
      <c r="V56" s="232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zoomScaleSheetLayoutView="100" zoomScalePageLayoutView="0" workbookViewId="0" topLeftCell="A7">
      <selection activeCell="E26" sqref="E26"/>
    </sheetView>
  </sheetViews>
  <sheetFormatPr defaultColWidth="10.66015625" defaultRowHeight="19.5" customHeight="1"/>
  <cols>
    <col min="1" max="1" width="4.83203125" style="6" customWidth="1"/>
    <col min="2" max="3" width="3.66015625" style="110" customWidth="1"/>
    <col min="4" max="4" width="9.16015625" style="6" customWidth="1"/>
    <col min="5" max="5" width="38" style="6" customWidth="1"/>
    <col min="6" max="6" width="12.16015625" style="6" customWidth="1"/>
    <col min="7" max="7" width="10.16015625" style="6" customWidth="1"/>
    <col min="8" max="12" width="12.16015625" style="6" customWidth="1"/>
    <col min="13" max="14" width="10.66015625" style="6" customWidth="1"/>
    <col min="15" max="15" width="12.16015625" style="6" customWidth="1"/>
    <col min="16" max="16" width="9.83203125" style="6" customWidth="1"/>
    <col min="17" max="17" width="10.66015625" style="6" customWidth="1"/>
    <col min="18" max="243" width="10.66015625" style="0" customWidth="1"/>
  </cols>
  <sheetData>
    <row r="1" spans="1:17" ht="19.5" customHeight="1">
      <c r="A1" s="32"/>
      <c r="B1" s="103"/>
      <c r="C1" s="10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Q1" s="78" t="s">
        <v>133</v>
      </c>
    </row>
    <row r="2" spans="1:17" ht="19.5" customHeight="1">
      <c r="A2" s="215" t="s">
        <v>137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1:17" s="5" customFormat="1" ht="19.5" customHeight="1">
      <c r="A3" s="213" t="s">
        <v>150</v>
      </c>
      <c r="B3" s="214"/>
      <c r="C3" s="214"/>
      <c r="D3" s="214"/>
      <c r="E3" s="214"/>
      <c r="F3" s="34"/>
      <c r="G3" s="34"/>
      <c r="H3" s="34"/>
      <c r="I3" s="34"/>
      <c r="J3" s="34"/>
      <c r="K3" s="34"/>
      <c r="L3" s="34"/>
      <c r="M3" s="34"/>
      <c r="N3" s="34"/>
      <c r="O3" s="34"/>
      <c r="Q3" s="27" t="s">
        <v>74</v>
      </c>
    </row>
    <row r="4" spans="1:17" s="5" customFormat="1" ht="19.5" customHeight="1">
      <c r="A4" s="74" t="s">
        <v>33</v>
      </c>
      <c r="B4" s="104"/>
      <c r="C4" s="104"/>
      <c r="D4" s="74"/>
      <c r="E4" s="74"/>
      <c r="F4" s="211" t="s">
        <v>31</v>
      </c>
      <c r="G4" s="217" t="s">
        <v>18</v>
      </c>
      <c r="H4" s="211" t="s">
        <v>135</v>
      </c>
      <c r="I4" s="216" t="s">
        <v>3</v>
      </c>
      <c r="J4" s="218" t="s">
        <v>122</v>
      </c>
      <c r="K4" s="211" t="s">
        <v>68</v>
      </c>
      <c r="L4" s="212" t="s">
        <v>136</v>
      </c>
      <c r="M4" s="212"/>
      <c r="N4" s="212"/>
      <c r="O4" s="212"/>
      <c r="P4" s="211" t="s">
        <v>87</v>
      </c>
      <c r="Q4" s="211" t="s">
        <v>105</v>
      </c>
    </row>
    <row r="5" spans="1:17" s="5" customFormat="1" ht="19.5" customHeight="1">
      <c r="A5" s="74" t="s">
        <v>131</v>
      </c>
      <c r="B5" s="104"/>
      <c r="C5" s="104"/>
      <c r="D5" s="211" t="s">
        <v>62</v>
      </c>
      <c r="E5" s="211" t="s">
        <v>24</v>
      </c>
      <c r="F5" s="211"/>
      <c r="G5" s="217"/>
      <c r="H5" s="211"/>
      <c r="I5" s="216"/>
      <c r="J5" s="218"/>
      <c r="K5" s="211"/>
      <c r="L5" s="211" t="s">
        <v>14</v>
      </c>
      <c r="M5" s="211" t="s">
        <v>34</v>
      </c>
      <c r="N5" s="211" t="s">
        <v>7</v>
      </c>
      <c r="O5" s="211" t="s">
        <v>46</v>
      </c>
      <c r="P5" s="211"/>
      <c r="Q5" s="211"/>
    </row>
    <row r="6" spans="1:17" s="5" customFormat="1" ht="30.75" customHeight="1">
      <c r="A6" s="81" t="s">
        <v>59</v>
      </c>
      <c r="B6" s="105" t="s">
        <v>100</v>
      </c>
      <c r="C6" s="105" t="s">
        <v>99</v>
      </c>
      <c r="D6" s="211"/>
      <c r="E6" s="211"/>
      <c r="F6" s="211"/>
      <c r="G6" s="217"/>
      <c r="H6" s="211"/>
      <c r="I6" s="216"/>
      <c r="J6" s="218"/>
      <c r="K6" s="211"/>
      <c r="L6" s="211"/>
      <c r="M6" s="211"/>
      <c r="N6" s="211"/>
      <c r="O6" s="211"/>
      <c r="P6" s="211"/>
      <c r="Q6" s="211"/>
    </row>
    <row r="7" spans="1:17" s="20" customFormat="1" ht="19.5" customHeight="1">
      <c r="A7" s="82"/>
      <c r="B7" s="106"/>
      <c r="C7" s="106"/>
      <c r="D7" s="82"/>
      <c r="E7" s="102" t="s">
        <v>151</v>
      </c>
      <c r="F7" s="131">
        <f>SUM(G7:Q7)</f>
        <v>1842.09</v>
      </c>
      <c r="G7" s="131"/>
      <c r="H7" s="131">
        <f>SUM(H8)</f>
        <v>1842.09</v>
      </c>
      <c r="I7" s="131"/>
      <c r="J7" s="131"/>
      <c r="K7" s="131"/>
      <c r="L7" s="131"/>
      <c r="M7" s="131"/>
      <c r="N7" s="131"/>
      <c r="O7" s="131"/>
      <c r="P7" s="131"/>
      <c r="Q7" s="131"/>
    </row>
    <row r="8" spans="1:17" s="20" customFormat="1" ht="19.5" customHeight="1">
      <c r="A8" s="82"/>
      <c r="B8" s="106"/>
      <c r="C8" s="106"/>
      <c r="D8" s="82"/>
      <c r="E8" s="184" t="s">
        <v>342</v>
      </c>
      <c r="F8" s="131">
        <f>SUM(G8:Q8)</f>
        <v>1842.09</v>
      </c>
      <c r="G8" s="131"/>
      <c r="H8" s="131">
        <f>SUM(H9,H20)</f>
        <v>1842.09</v>
      </c>
      <c r="I8" s="131"/>
      <c r="J8" s="131"/>
      <c r="K8" s="131"/>
      <c r="L8" s="131"/>
      <c r="M8" s="131"/>
      <c r="N8" s="131"/>
      <c r="O8" s="131"/>
      <c r="P8" s="131"/>
      <c r="Q8" s="131"/>
    </row>
    <row r="9" spans="1:17" s="20" customFormat="1" ht="19.5" customHeight="1">
      <c r="A9" s="82"/>
      <c r="B9" s="106"/>
      <c r="C9" s="106"/>
      <c r="D9" s="82"/>
      <c r="E9" s="184" t="s">
        <v>343</v>
      </c>
      <c r="F9" s="131">
        <f>SUM(G9:Q9)</f>
        <v>1573.49</v>
      </c>
      <c r="G9" s="131"/>
      <c r="H9" s="131">
        <f>SUM(H10:H19)</f>
        <v>1573.49</v>
      </c>
      <c r="I9" s="131"/>
      <c r="J9" s="131"/>
      <c r="K9" s="131"/>
      <c r="L9" s="131"/>
      <c r="M9" s="131"/>
      <c r="N9" s="131"/>
      <c r="O9" s="131"/>
      <c r="P9" s="131"/>
      <c r="Q9" s="131"/>
    </row>
    <row r="10" spans="1:17" s="20" customFormat="1" ht="19.5" customHeight="1">
      <c r="A10" s="82">
        <v>201</v>
      </c>
      <c r="B10" s="106">
        <v>25</v>
      </c>
      <c r="C10" s="112" t="s">
        <v>152</v>
      </c>
      <c r="D10" s="101" t="s">
        <v>142</v>
      </c>
      <c r="E10" s="184" t="s">
        <v>276</v>
      </c>
      <c r="F10" s="131">
        <f>SUM(G10:Q10)</f>
        <v>619.5</v>
      </c>
      <c r="G10" s="131"/>
      <c r="H10" s="131">
        <v>619.5</v>
      </c>
      <c r="I10" s="131"/>
      <c r="J10" s="131"/>
      <c r="K10" s="131"/>
      <c r="L10" s="131"/>
      <c r="M10" s="131"/>
      <c r="N10" s="131"/>
      <c r="O10" s="131"/>
      <c r="P10" s="131"/>
      <c r="Q10" s="131"/>
    </row>
    <row r="11" spans="1:17" s="20" customFormat="1" ht="19.5" customHeight="1">
      <c r="A11" s="82">
        <v>201</v>
      </c>
      <c r="B11" s="106">
        <v>25</v>
      </c>
      <c r="C11" s="112" t="s">
        <v>153</v>
      </c>
      <c r="D11" s="101" t="s">
        <v>161</v>
      </c>
      <c r="E11" s="184" t="s">
        <v>344</v>
      </c>
      <c r="F11" s="131">
        <f aca="true" t="shared" si="0" ref="F11:F19">SUM(G11:Q11)</f>
        <v>420.15</v>
      </c>
      <c r="G11" s="131"/>
      <c r="H11" s="131">
        <v>420.15</v>
      </c>
      <c r="I11" s="131"/>
      <c r="J11" s="131"/>
      <c r="K11" s="131"/>
      <c r="L11" s="131"/>
      <c r="M11" s="131"/>
      <c r="N11" s="131"/>
      <c r="O11" s="131"/>
      <c r="P11" s="131"/>
      <c r="Q11" s="131"/>
    </row>
    <row r="12" spans="1:17" s="20" customFormat="1" ht="19.5" customHeight="1">
      <c r="A12" s="82">
        <v>201</v>
      </c>
      <c r="B12" s="112" t="s">
        <v>169</v>
      </c>
      <c r="C12" s="112" t="s">
        <v>154</v>
      </c>
      <c r="D12" s="101" t="s">
        <v>142</v>
      </c>
      <c r="E12" s="184" t="s">
        <v>262</v>
      </c>
      <c r="F12" s="131">
        <f t="shared" si="0"/>
        <v>10.69</v>
      </c>
      <c r="G12" s="131"/>
      <c r="H12" s="131">
        <v>10.69</v>
      </c>
      <c r="I12" s="131"/>
      <c r="J12" s="131"/>
      <c r="K12" s="131"/>
      <c r="L12" s="131"/>
      <c r="M12" s="131"/>
      <c r="N12" s="131"/>
      <c r="O12" s="131"/>
      <c r="P12" s="131"/>
      <c r="Q12" s="131"/>
    </row>
    <row r="13" spans="1:17" s="20" customFormat="1" ht="19.5" customHeight="1">
      <c r="A13" s="82">
        <v>201</v>
      </c>
      <c r="B13" s="112" t="s">
        <v>170</v>
      </c>
      <c r="C13" s="112" t="s">
        <v>164</v>
      </c>
      <c r="D13" s="101"/>
      <c r="E13" s="184" t="s">
        <v>345</v>
      </c>
      <c r="F13" s="131">
        <f t="shared" si="0"/>
        <v>360</v>
      </c>
      <c r="G13" s="131"/>
      <c r="H13" s="131">
        <v>360</v>
      </c>
      <c r="I13" s="131"/>
      <c r="J13" s="131"/>
      <c r="K13" s="131"/>
      <c r="L13" s="131"/>
      <c r="M13" s="131"/>
      <c r="N13" s="131"/>
      <c r="O13" s="131"/>
      <c r="P13" s="131"/>
      <c r="Q13" s="131"/>
    </row>
    <row r="14" spans="1:17" s="20" customFormat="1" ht="19.5" customHeight="1">
      <c r="A14" s="82">
        <v>208</v>
      </c>
      <c r="B14" s="112" t="s">
        <v>155</v>
      </c>
      <c r="C14" s="112" t="s">
        <v>156</v>
      </c>
      <c r="D14" s="82"/>
      <c r="E14" s="184" t="s">
        <v>346</v>
      </c>
      <c r="F14" s="131">
        <f t="shared" si="0"/>
        <v>23.99</v>
      </c>
      <c r="G14" s="131"/>
      <c r="H14" s="131">
        <v>23.99</v>
      </c>
      <c r="I14" s="131"/>
      <c r="J14" s="131"/>
      <c r="K14" s="131"/>
      <c r="L14" s="131"/>
      <c r="M14" s="131"/>
      <c r="N14" s="131"/>
      <c r="O14" s="131"/>
      <c r="P14" s="131"/>
      <c r="Q14" s="131"/>
    </row>
    <row r="15" spans="1:17" s="20" customFormat="1" ht="19.5" customHeight="1">
      <c r="A15" s="82">
        <v>208</v>
      </c>
      <c r="B15" s="112" t="s">
        <v>157</v>
      </c>
      <c r="C15" s="112" t="s">
        <v>158</v>
      </c>
      <c r="D15" s="82"/>
      <c r="E15" s="184" t="s">
        <v>347</v>
      </c>
      <c r="F15" s="131">
        <f t="shared" si="0"/>
        <v>1.62</v>
      </c>
      <c r="G15" s="131"/>
      <c r="H15" s="131">
        <v>1.62</v>
      </c>
      <c r="I15" s="131"/>
      <c r="J15" s="131"/>
      <c r="K15" s="131"/>
      <c r="L15" s="131"/>
      <c r="M15" s="131"/>
      <c r="N15" s="131"/>
      <c r="O15" s="131"/>
      <c r="P15" s="131"/>
      <c r="Q15" s="131"/>
    </row>
    <row r="16" spans="1:17" s="20" customFormat="1" ht="19.5" customHeight="1">
      <c r="A16" s="82">
        <v>210</v>
      </c>
      <c r="B16" s="112" t="s">
        <v>159</v>
      </c>
      <c r="C16" s="112" t="s">
        <v>160</v>
      </c>
      <c r="D16" s="82"/>
      <c r="E16" s="184" t="s">
        <v>265</v>
      </c>
      <c r="F16" s="131">
        <f t="shared" si="0"/>
        <v>44.81</v>
      </c>
      <c r="G16" s="131"/>
      <c r="H16" s="131">
        <v>44.81</v>
      </c>
      <c r="I16" s="131"/>
      <c r="J16" s="131"/>
      <c r="K16" s="131"/>
      <c r="L16" s="131"/>
      <c r="M16" s="131"/>
      <c r="N16" s="131"/>
      <c r="O16" s="131"/>
      <c r="P16" s="131"/>
      <c r="Q16" s="131"/>
    </row>
    <row r="17" spans="1:17" s="20" customFormat="1" ht="19.5" customHeight="1">
      <c r="A17" s="82">
        <v>210</v>
      </c>
      <c r="B17" s="112" t="s">
        <v>162</v>
      </c>
      <c r="C17" s="112" t="s">
        <v>163</v>
      </c>
      <c r="D17" s="82"/>
      <c r="E17" s="184" t="s">
        <v>348</v>
      </c>
      <c r="F17" s="131">
        <f t="shared" si="0"/>
        <v>12.1</v>
      </c>
      <c r="G17" s="131"/>
      <c r="H17" s="131">
        <v>12.1</v>
      </c>
      <c r="I17" s="131"/>
      <c r="J17" s="131"/>
      <c r="K17" s="131"/>
      <c r="L17" s="131"/>
      <c r="M17" s="131"/>
      <c r="N17" s="131"/>
      <c r="O17" s="131"/>
      <c r="P17" s="131"/>
      <c r="Q17" s="131"/>
    </row>
    <row r="18" spans="1:17" s="20" customFormat="1" ht="19.5" customHeight="1">
      <c r="A18" s="82">
        <v>221</v>
      </c>
      <c r="B18" s="112" t="s">
        <v>165</v>
      </c>
      <c r="C18" s="112" t="s">
        <v>166</v>
      </c>
      <c r="D18" s="82"/>
      <c r="E18" s="184" t="s">
        <v>349</v>
      </c>
      <c r="F18" s="131">
        <f t="shared" si="0"/>
        <v>60.63</v>
      </c>
      <c r="G18" s="131"/>
      <c r="H18" s="131">
        <v>60.63</v>
      </c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s="20" customFormat="1" ht="19.5" customHeight="1">
      <c r="A19" s="82">
        <v>221</v>
      </c>
      <c r="B19" s="112" t="s">
        <v>167</v>
      </c>
      <c r="C19" s="112" t="s">
        <v>168</v>
      </c>
      <c r="D19" s="82"/>
      <c r="E19" s="184" t="s">
        <v>350</v>
      </c>
      <c r="F19" s="131">
        <f t="shared" si="0"/>
        <v>20</v>
      </c>
      <c r="G19" s="131"/>
      <c r="H19" s="131">
        <v>20</v>
      </c>
      <c r="I19" s="131"/>
      <c r="J19" s="131"/>
      <c r="K19" s="131"/>
      <c r="L19" s="131"/>
      <c r="M19" s="131"/>
      <c r="N19" s="131"/>
      <c r="O19" s="131"/>
      <c r="P19" s="131"/>
      <c r="Q19" s="131"/>
    </row>
    <row r="20" spans="1:17" s="20" customFormat="1" ht="19.5" customHeight="1">
      <c r="A20" s="82"/>
      <c r="B20" s="112"/>
      <c r="C20" s="112"/>
      <c r="D20" s="82"/>
      <c r="E20" s="184" t="s">
        <v>351</v>
      </c>
      <c r="F20" s="131">
        <f aca="true" t="shared" si="1" ref="F20:F26">SUM(G20:Q20)</f>
        <v>268.59999999999997</v>
      </c>
      <c r="G20" s="131"/>
      <c r="H20" s="131">
        <f>SUM(H21:H26)</f>
        <v>268.59999999999997</v>
      </c>
      <c r="I20" s="131"/>
      <c r="J20" s="131"/>
      <c r="K20" s="131"/>
      <c r="L20" s="131"/>
      <c r="M20" s="131"/>
      <c r="N20" s="131"/>
      <c r="O20" s="131"/>
      <c r="P20" s="131"/>
      <c r="Q20" s="131"/>
    </row>
    <row r="21" spans="1:17" s="20" customFormat="1" ht="19.5" customHeight="1">
      <c r="A21" s="82">
        <v>201</v>
      </c>
      <c r="B21" s="112" t="s">
        <v>222</v>
      </c>
      <c r="C21" s="112" t="s">
        <v>152</v>
      </c>
      <c r="D21" s="101" t="s">
        <v>142</v>
      </c>
      <c r="E21" s="184" t="s">
        <v>352</v>
      </c>
      <c r="F21" s="131">
        <f t="shared" si="1"/>
        <v>55.98</v>
      </c>
      <c r="G21" s="131"/>
      <c r="H21" s="131">
        <v>55.98</v>
      </c>
      <c r="I21" s="131"/>
      <c r="J21" s="131"/>
      <c r="K21" s="131"/>
      <c r="L21" s="131"/>
      <c r="M21" s="131"/>
      <c r="N21" s="131"/>
      <c r="O21" s="131"/>
      <c r="P21" s="131"/>
      <c r="Q21" s="131"/>
    </row>
    <row r="22" spans="1:17" s="20" customFormat="1" ht="19.5" customHeight="1">
      <c r="A22" s="82">
        <v>201</v>
      </c>
      <c r="B22" s="112" t="s">
        <v>222</v>
      </c>
      <c r="C22" s="112" t="s">
        <v>153</v>
      </c>
      <c r="D22" s="101" t="s">
        <v>161</v>
      </c>
      <c r="E22" s="184" t="s">
        <v>353</v>
      </c>
      <c r="F22" s="131">
        <f t="shared" si="1"/>
        <v>187</v>
      </c>
      <c r="G22" s="131"/>
      <c r="H22" s="131">
        <v>187</v>
      </c>
      <c r="I22" s="131"/>
      <c r="J22" s="131"/>
      <c r="K22" s="131"/>
      <c r="L22" s="131"/>
      <c r="M22" s="131"/>
      <c r="N22" s="131"/>
      <c r="O22" s="131"/>
      <c r="P22" s="131"/>
      <c r="Q22" s="131"/>
    </row>
    <row r="23" spans="1:17" s="20" customFormat="1" ht="19.5" customHeight="1">
      <c r="A23" s="82">
        <v>208</v>
      </c>
      <c r="B23" s="112" t="s">
        <v>155</v>
      </c>
      <c r="C23" s="112" t="s">
        <v>156</v>
      </c>
      <c r="D23" s="82"/>
      <c r="E23" s="184" t="s">
        <v>293</v>
      </c>
      <c r="F23" s="131">
        <f t="shared" si="1"/>
        <v>15.41</v>
      </c>
      <c r="G23" s="131"/>
      <c r="H23" s="131">
        <v>15.41</v>
      </c>
      <c r="I23" s="131"/>
      <c r="J23" s="131"/>
      <c r="K23" s="131"/>
      <c r="L23" s="131"/>
      <c r="M23" s="131"/>
      <c r="N23" s="131"/>
      <c r="O23" s="131"/>
      <c r="P23" s="131"/>
      <c r="Q23" s="131"/>
    </row>
    <row r="24" spans="1:17" s="20" customFormat="1" ht="19.5" customHeight="1">
      <c r="A24" s="82">
        <v>210</v>
      </c>
      <c r="B24" s="112" t="s">
        <v>159</v>
      </c>
      <c r="C24" s="112" t="s">
        <v>160</v>
      </c>
      <c r="D24" s="82"/>
      <c r="E24" s="184" t="s">
        <v>354</v>
      </c>
      <c r="F24" s="131">
        <f t="shared" si="1"/>
        <v>3.88</v>
      </c>
      <c r="G24" s="131"/>
      <c r="H24" s="131">
        <v>3.88</v>
      </c>
      <c r="I24" s="131"/>
      <c r="J24" s="131"/>
      <c r="K24" s="131"/>
      <c r="L24" s="131"/>
      <c r="M24" s="131"/>
      <c r="N24" s="131"/>
      <c r="O24" s="131"/>
      <c r="P24" s="131"/>
      <c r="Q24" s="131"/>
    </row>
    <row r="25" spans="1:17" s="20" customFormat="1" ht="19.5" customHeight="1">
      <c r="A25" s="82">
        <v>210</v>
      </c>
      <c r="B25" s="112" t="s">
        <v>162</v>
      </c>
      <c r="C25" s="112" t="s">
        <v>163</v>
      </c>
      <c r="D25" s="82"/>
      <c r="E25" s="184" t="s">
        <v>266</v>
      </c>
      <c r="F25" s="131">
        <f t="shared" si="1"/>
        <v>1.06</v>
      </c>
      <c r="G25" s="131"/>
      <c r="H25" s="131">
        <v>1.06</v>
      </c>
      <c r="I25" s="131"/>
      <c r="J25" s="131"/>
      <c r="K25" s="131"/>
      <c r="L25" s="131"/>
      <c r="M25" s="131"/>
      <c r="N25" s="131"/>
      <c r="O25" s="131"/>
      <c r="P25" s="131"/>
      <c r="Q25" s="131"/>
    </row>
    <row r="26" spans="1:17" s="20" customFormat="1" ht="19.5" customHeight="1">
      <c r="A26" s="82">
        <v>221</v>
      </c>
      <c r="B26" s="112" t="s">
        <v>165</v>
      </c>
      <c r="C26" s="112" t="s">
        <v>166</v>
      </c>
      <c r="D26" s="82"/>
      <c r="E26" s="184" t="s">
        <v>349</v>
      </c>
      <c r="F26" s="131">
        <f t="shared" si="1"/>
        <v>5.27</v>
      </c>
      <c r="G26" s="131"/>
      <c r="H26" s="131">
        <v>5.27</v>
      </c>
      <c r="I26" s="131"/>
      <c r="J26" s="131"/>
      <c r="K26" s="131"/>
      <c r="L26" s="131"/>
      <c r="M26" s="131"/>
      <c r="N26" s="131"/>
      <c r="O26" s="131"/>
      <c r="P26" s="131"/>
      <c r="Q26" s="131"/>
    </row>
    <row r="27" spans="2:14" s="20" customFormat="1" ht="19.5" customHeight="1">
      <c r="B27" s="107"/>
      <c r="C27" s="107"/>
      <c r="M27" s="5"/>
      <c r="N27" s="5"/>
    </row>
    <row r="28" spans="2:14" s="20" customFormat="1" ht="19.5" customHeight="1">
      <c r="B28" s="107"/>
      <c r="C28" s="107"/>
      <c r="M28" s="5"/>
      <c r="N28" s="5"/>
    </row>
    <row r="29" spans="2:14" s="20" customFormat="1" ht="19.5" customHeight="1">
      <c r="B29" s="107"/>
      <c r="C29" s="107"/>
      <c r="E29" s="39"/>
      <c r="M29" s="5"/>
      <c r="N29" s="5"/>
    </row>
    <row r="30" spans="2:14" s="20" customFormat="1" ht="19.5" customHeight="1">
      <c r="B30" s="107"/>
      <c r="C30" s="107"/>
      <c r="E30" s="39"/>
      <c r="M30" s="5"/>
      <c r="N30" s="5"/>
    </row>
    <row r="31" spans="2:14" s="20" customFormat="1" ht="19.5" customHeight="1">
      <c r="B31" s="107"/>
      <c r="C31" s="107"/>
      <c r="M31" s="5"/>
      <c r="N31" s="5"/>
    </row>
    <row r="32" spans="2:14" s="20" customFormat="1" ht="19.5" customHeight="1">
      <c r="B32" s="107"/>
      <c r="C32" s="107"/>
      <c r="M32" s="5"/>
      <c r="N32" s="5"/>
    </row>
    <row r="33" spans="2:14" s="20" customFormat="1" ht="19.5" customHeight="1">
      <c r="B33" s="107"/>
      <c r="C33" s="107"/>
      <c r="E33" s="39"/>
      <c r="M33" s="5"/>
      <c r="N33" s="5"/>
    </row>
    <row r="34" spans="2:14" s="20" customFormat="1" ht="19.5" customHeight="1">
      <c r="B34" s="107"/>
      <c r="C34" s="107"/>
      <c r="E34" s="39"/>
      <c r="M34" s="5"/>
      <c r="N34" s="5"/>
    </row>
    <row r="35" spans="2:14" s="20" customFormat="1" ht="19.5" customHeight="1">
      <c r="B35" s="107"/>
      <c r="C35" s="107"/>
      <c r="M35" s="5"/>
      <c r="N35" s="5"/>
    </row>
    <row r="36" spans="2:14" s="20" customFormat="1" ht="19.5" customHeight="1">
      <c r="B36" s="107"/>
      <c r="C36" s="107"/>
      <c r="M36" s="5"/>
      <c r="N36" s="5"/>
    </row>
    <row r="37" spans="2:14" s="20" customFormat="1" ht="19.5" customHeight="1">
      <c r="B37" s="107"/>
      <c r="C37" s="107"/>
      <c r="M37" s="5"/>
      <c r="N37" s="5"/>
    </row>
    <row r="38" spans="1:14" s="20" customFormat="1" ht="19.5" customHeight="1">
      <c r="A38" s="5"/>
      <c r="B38" s="108"/>
      <c r="C38" s="108"/>
      <c r="D38" s="5"/>
      <c r="E38" s="5"/>
      <c r="F38" s="5"/>
      <c r="M38" s="5"/>
      <c r="N38" s="5"/>
    </row>
    <row r="39" spans="1:14" s="20" customFormat="1" ht="19.5" customHeight="1">
      <c r="A39" s="80"/>
      <c r="B39" s="109"/>
      <c r="C39" s="109"/>
      <c r="D39" s="80"/>
      <c r="E39" s="80"/>
      <c r="F39" s="5"/>
      <c r="M39" s="5"/>
      <c r="N39" s="5"/>
    </row>
    <row r="40" spans="1:17" s="13" customFormat="1" ht="19.5" customHeight="1">
      <c r="A40" s="6"/>
      <c r="B40" s="110"/>
      <c r="C40" s="110"/>
      <c r="D40" s="6"/>
      <c r="E40" s="6"/>
      <c r="F40" s="6"/>
      <c r="G40" s="70"/>
      <c r="H40" s="70"/>
      <c r="I40" s="70"/>
      <c r="J40" s="70"/>
      <c r="K40" s="70"/>
      <c r="L40" s="70"/>
      <c r="M40" s="6"/>
      <c r="N40" s="6"/>
      <c r="O40" s="70"/>
      <c r="P40" s="70"/>
      <c r="Q40" s="70"/>
    </row>
    <row r="41" spans="1:17" s="13" customFormat="1" ht="19.5" customHeight="1">
      <c r="A41" s="70"/>
      <c r="B41" s="111"/>
      <c r="C41" s="111"/>
      <c r="D41" s="70"/>
      <c r="E41" s="70"/>
      <c r="F41" s="70"/>
      <c r="G41" s="70"/>
      <c r="H41" s="70"/>
      <c r="I41" s="70"/>
      <c r="J41" s="70"/>
      <c r="K41" s="70"/>
      <c r="L41" s="70"/>
      <c r="M41" s="6"/>
      <c r="N41" s="6"/>
      <c r="O41" s="70"/>
      <c r="P41" s="70"/>
      <c r="Q41" s="70"/>
    </row>
    <row r="42" spans="1:17" s="13" customFormat="1" ht="19.5" customHeight="1">
      <c r="A42" s="70"/>
      <c r="B42" s="111"/>
      <c r="C42" s="111"/>
      <c r="D42" s="70"/>
      <c r="E42" s="70"/>
      <c r="F42" s="70"/>
      <c r="G42" s="70"/>
      <c r="H42" s="70"/>
      <c r="I42" s="70"/>
      <c r="J42" s="70"/>
      <c r="K42" s="70"/>
      <c r="L42" s="70"/>
      <c r="M42" s="6"/>
      <c r="N42" s="6"/>
      <c r="O42" s="70"/>
      <c r="P42" s="70"/>
      <c r="Q42" s="70"/>
    </row>
    <row r="43" spans="1:17" s="13" customFormat="1" ht="19.5" customHeight="1">
      <c r="A43" s="70"/>
      <c r="B43" s="111"/>
      <c r="C43" s="111"/>
      <c r="D43" s="70"/>
      <c r="E43" s="70"/>
      <c r="F43" s="70"/>
      <c r="G43" s="70"/>
      <c r="H43" s="70"/>
      <c r="I43" s="70"/>
      <c r="J43" s="70"/>
      <c r="K43" s="70"/>
      <c r="L43" s="70"/>
      <c r="M43" s="6"/>
      <c r="N43" s="6"/>
      <c r="O43" s="70"/>
      <c r="P43" s="70"/>
      <c r="Q43" s="70"/>
    </row>
    <row r="44" spans="1:17" s="13" customFormat="1" ht="19.5" customHeight="1">
      <c r="A44" s="70"/>
      <c r="B44" s="111"/>
      <c r="C44" s="111"/>
      <c r="D44" s="70"/>
      <c r="E44" s="70"/>
      <c r="F44" s="70"/>
      <c r="G44" s="70"/>
      <c r="H44" s="70"/>
      <c r="I44" s="70"/>
      <c r="J44" s="70"/>
      <c r="K44" s="70"/>
      <c r="L44" s="70"/>
      <c r="M44" s="6"/>
      <c r="N44" s="6"/>
      <c r="O44" s="70"/>
      <c r="P44" s="70"/>
      <c r="Q44" s="70"/>
    </row>
    <row r="45" spans="1:17" s="13" customFormat="1" ht="19.5" customHeight="1">
      <c r="A45" s="70"/>
      <c r="B45" s="111"/>
      <c r="C45" s="111"/>
      <c r="D45" s="70"/>
      <c r="E45" s="70"/>
      <c r="F45" s="70"/>
      <c r="G45" s="70"/>
      <c r="H45" s="70"/>
      <c r="I45" s="70"/>
      <c r="J45" s="70"/>
      <c r="K45" s="70"/>
      <c r="L45" s="70"/>
      <c r="M45" s="6"/>
      <c r="N45" s="6"/>
      <c r="O45" s="70"/>
      <c r="P45" s="70"/>
      <c r="Q45" s="70"/>
    </row>
    <row r="46" spans="1:17" s="13" customFormat="1" ht="19.5" customHeight="1">
      <c r="A46" s="70"/>
      <c r="B46" s="111"/>
      <c r="C46" s="111"/>
      <c r="D46" s="70"/>
      <c r="E46" s="70"/>
      <c r="F46" s="70"/>
      <c r="G46" s="70"/>
      <c r="H46" s="70"/>
      <c r="I46" s="70"/>
      <c r="J46" s="70"/>
      <c r="K46" s="70"/>
      <c r="L46" s="70"/>
      <c r="M46" s="6"/>
      <c r="N46" s="6"/>
      <c r="O46" s="70"/>
      <c r="P46" s="70"/>
      <c r="Q46" s="70"/>
    </row>
    <row r="47" spans="1:17" s="13" customFormat="1" ht="19.5" customHeight="1">
      <c r="A47" s="70"/>
      <c r="B47" s="111"/>
      <c r="C47" s="111"/>
      <c r="D47" s="70"/>
      <c r="E47" s="70"/>
      <c r="F47" s="70"/>
      <c r="G47" s="70"/>
      <c r="H47" s="70"/>
      <c r="I47" s="70"/>
      <c r="J47" s="70"/>
      <c r="K47" s="70"/>
      <c r="L47" s="70"/>
      <c r="M47" s="6"/>
      <c r="N47" s="6"/>
      <c r="O47" s="70"/>
      <c r="P47" s="70"/>
      <c r="Q47" s="70"/>
    </row>
    <row r="48" spans="1:17" s="13" customFormat="1" ht="19.5" customHeight="1">
      <c r="A48" s="70"/>
      <c r="B48" s="111"/>
      <c r="C48" s="111"/>
      <c r="D48" s="70"/>
      <c r="E48" s="70"/>
      <c r="F48" s="70"/>
      <c r="G48" s="70"/>
      <c r="H48" s="70"/>
      <c r="I48" s="70"/>
      <c r="J48" s="70"/>
      <c r="K48" s="70"/>
      <c r="L48" s="70"/>
      <c r="M48" s="6"/>
      <c r="N48" s="6"/>
      <c r="O48" s="70"/>
      <c r="P48" s="70"/>
      <c r="Q48" s="70"/>
    </row>
    <row r="49" spans="1:17" s="13" customFormat="1" ht="19.5" customHeight="1">
      <c r="A49" s="70"/>
      <c r="B49" s="111"/>
      <c r="C49" s="111"/>
      <c r="D49" s="70"/>
      <c r="E49" s="70"/>
      <c r="F49" s="70"/>
      <c r="G49" s="70"/>
      <c r="H49" s="70"/>
      <c r="I49" s="70"/>
      <c r="J49" s="70"/>
      <c r="K49" s="70"/>
      <c r="L49" s="70"/>
      <c r="M49" s="6"/>
      <c r="N49" s="6"/>
      <c r="O49" s="70"/>
      <c r="P49" s="70"/>
      <c r="Q49" s="70"/>
    </row>
    <row r="50" spans="1:17" s="13" customFormat="1" ht="19.5" customHeight="1">
      <c r="A50" s="70"/>
      <c r="B50" s="111"/>
      <c r="C50" s="111"/>
      <c r="D50" s="70"/>
      <c r="E50" s="70"/>
      <c r="F50" s="70"/>
      <c r="G50" s="70"/>
      <c r="H50" s="70"/>
      <c r="I50" s="70"/>
      <c r="J50" s="70"/>
      <c r="K50" s="70"/>
      <c r="L50" s="70"/>
      <c r="M50" s="6"/>
      <c r="N50" s="6"/>
      <c r="O50" s="70"/>
      <c r="P50" s="70"/>
      <c r="Q50" s="70"/>
    </row>
    <row r="51" spans="1:17" s="13" customFormat="1" ht="19.5" customHeight="1">
      <c r="A51" s="70"/>
      <c r="B51" s="111"/>
      <c r="C51" s="111"/>
      <c r="D51" s="70"/>
      <c r="E51" s="70"/>
      <c r="F51" s="70"/>
      <c r="G51" s="70"/>
      <c r="H51" s="70"/>
      <c r="I51" s="70"/>
      <c r="J51" s="70"/>
      <c r="K51" s="70"/>
      <c r="L51" s="70"/>
      <c r="M51" s="6"/>
      <c r="N51" s="6"/>
      <c r="O51" s="70"/>
      <c r="P51" s="70"/>
      <c r="Q51" s="70"/>
    </row>
    <row r="52" spans="1:17" s="13" customFormat="1" ht="19.5" customHeight="1">
      <c r="A52" s="70"/>
      <c r="B52" s="111"/>
      <c r="C52" s="111"/>
      <c r="D52" s="70"/>
      <c r="E52" s="70"/>
      <c r="F52" s="70"/>
      <c r="G52" s="70"/>
      <c r="H52" s="70"/>
      <c r="I52" s="70"/>
      <c r="J52" s="70"/>
      <c r="K52" s="70"/>
      <c r="L52" s="70"/>
      <c r="M52" s="6"/>
      <c r="N52" s="6"/>
      <c r="O52" s="70"/>
      <c r="P52" s="70"/>
      <c r="Q52" s="70"/>
    </row>
  </sheetData>
  <sheetProtection/>
  <mergeCells count="17">
    <mergeCell ref="A3:E3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  <mergeCell ref="L4:O4"/>
    <mergeCell ref="P4:P6"/>
    <mergeCell ref="L5:L6"/>
    <mergeCell ref="M5:M6"/>
    <mergeCell ref="N5:N6"/>
    <mergeCell ref="O5:O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showGridLines="0" showZeros="0" zoomScalePageLayoutView="0" workbookViewId="0" topLeftCell="A1">
      <selection activeCell="E7" sqref="E7"/>
    </sheetView>
  </sheetViews>
  <sheetFormatPr defaultColWidth="10.66015625" defaultRowHeight="19.5" customHeight="1"/>
  <cols>
    <col min="1" max="1" width="5" style="110" customWidth="1"/>
    <col min="2" max="3" width="3.66015625" style="110" customWidth="1"/>
    <col min="4" max="4" width="10.16015625" style="6" customWidth="1"/>
    <col min="5" max="5" width="50.83203125" style="6" customWidth="1"/>
    <col min="6" max="10" width="14.5" style="6" customWidth="1"/>
  </cols>
  <sheetData>
    <row r="1" spans="1:10" ht="19.5" customHeight="1">
      <c r="A1" s="114"/>
      <c r="B1" s="114"/>
      <c r="C1" s="114"/>
      <c r="D1" s="26"/>
      <c r="E1" s="26"/>
      <c r="F1" s="26"/>
      <c r="G1" s="26"/>
      <c r="H1" s="26"/>
      <c r="I1" s="26"/>
      <c r="J1" s="83" t="s">
        <v>134</v>
      </c>
    </row>
    <row r="2" spans="1:10" ht="19.5" customHeight="1">
      <c r="A2" s="115" t="s">
        <v>138</v>
      </c>
      <c r="B2" s="116"/>
      <c r="C2" s="116"/>
      <c r="D2" s="47"/>
      <c r="E2" s="47"/>
      <c r="F2" s="47"/>
      <c r="G2" s="47"/>
      <c r="H2" s="47"/>
      <c r="I2" s="47"/>
      <c r="J2" s="47"/>
    </row>
    <row r="3" spans="1:10" s="5" customFormat="1" ht="19.5" customHeight="1">
      <c r="A3" s="128" t="s">
        <v>187</v>
      </c>
      <c r="B3" s="117"/>
      <c r="C3" s="117"/>
      <c r="D3" s="66"/>
      <c r="E3" s="66"/>
      <c r="F3" s="84"/>
      <c r="G3" s="84"/>
      <c r="H3" s="84"/>
      <c r="I3" s="84"/>
      <c r="J3" s="27" t="s">
        <v>74</v>
      </c>
    </row>
    <row r="4" spans="1:10" s="5" customFormat="1" ht="19.5" customHeight="1">
      <c r="A4" s="118" t="s">
        <v>33</v>
      </c>
      <c r="B4" s="118"/>
      <c r="C4" s="118"/>
      <c r="D4" s="73"/>
      <c r="E4" s="73"/>
      <c r="F4" s="220" t="s">
        <v>31</v>
      </c>
      <c r="G4" s="220" t="s">
        <v>12</v>
      </c>
      <c r="H4" s="219" t="s">
        <v>86</v>
      </c>
      <c r="I4" s="219" t="s">
        <v>20</v>
      </c>
      <c r="J4" s="219" t="s">
        <v>90</v>
      </c>
    </row>
    <row r="5" spans="1:10" s="5" customFormat="1" ht="19.5" customHeight="1">
      <c r="A5" s="118" t="s">
        <v>131</v>
      </c>
      <c r="B5" s="118"/>
      <c r="C5" s="118"/>
      <c r="D5" s="219" t="s">
        <v>62</v>
      </c>
      <c r="E5" s="219" t="s">
        <v>55</v>
      </c>
      <c r="F5" s="220"/>
      <c r="G5" s="220"/>
      <c r="H5" s="219"/>
      <c r="I5" s="219"/>
      <c r="J5" s="219"/>
    </row>
    <row r="6" spans="1:10" s="5" customFormat="1" ht="15" customHeight="1">
      <c r="A6" s="119" t="s">
        <v>59</v>
      </c>
      <c r="B6" s="119" t="s">
        <v>100</v>
      </c>
      <c r="C6" s="119" t="s">
        <v>99</v>
      </c>
      <c r="D6" s="219"/>
      <c r="E6" s="219"/>
      <c r="F6" s="220"/>
      <c r="G6" s="220"/>
      <c r="H6" s="219"/>
      <c r="I6" s="219"/>
      <c r="J6" s="219"/>
    </row>
    <row r="7" spans="1:11" s="20" customFormat="1" ht="19.5" customHeight="1">
      <c r="A7" s="120"/>
      <c r="B7" s="120"/>
      <c r="C7" s="120"/>
      <c r="D7" s="86"/>
      <c r="E7" s="113" t="s">
        <v>171</v>
      </c>
      <c r="F7" s="130"/>
      <c r="G7" s="130"/>
      <c r="H7" s="130"/>
      <c r="I7" s="130"/>
      <c r="J7" s="130"/>
      <c r="K7" s="5"/>
    </row>
    <row r="8" spans="1:11" s="20" customFormat="1" ht="19.5" customHeight="1">
      <c r="A8" s="120"/>
      <c r="B8" s="120"/>
      <c r="C8" s="120"/>
      <c r="D8" s="86"/>
      <c r="E8" s="124" t="s">
        <v>357</v>
      </c>
      <c r="F8" s="130">
        <f>SUM(F9,F20)</f>
        <v>1842.09</v>
      </c>
      <c r="G8" s="130">
        <f>SUM(G9,G20)</f>
        <v>874.9400000000002</v>
      </c>
      <c r="H8" s="130">
        <f>SUM(H9,H20)</f>
        <v>967.15</v>
      </c>
      <c r="I8" s="130"/>
      <c r="J8" s="130"/>
      <c r="K8" s="5"/>
    </row>
    <row r="9" spans="1:11" s="20" customFormat="1" ht="19.5" customHeight="1">
      <c r="A9" s="120"/>
      <c r="B9" s="120"/>
      <c r="C9" s="120"/>
      <c r="D9" s="185">
        <v>383301</v>
      </c>
      <c r="E9" s="124" t="s">
        <v>355</v>
      </c>
      <c r="F9" s="130">
        <f>SUM(F10:F19)</f>
        <v>1573.49</v>
      </c>
      <c r="G9" s="130">
        <f>SUM(G10:G19)</f>
        <v>793.3400000000001</v>
      </c>
      <c r="H9" s="130">
        <f>SUM(H10:H19)</f>
        <v>780.15</v>
      </c>
      <c r="I9" s="130"/>
      <c r="J9" s="130"/>
      <c r="K9" s="5"/>
    </row>
    <row r="10" spans="1:11" s="20" customFormat="1" ht="19.5" customHeight="1">
      <c r="A10" s="127" t="s">
        <v>173</v>
      </c>
      <c r="B10" s="127" t="s">
        <v>174</v>
      </c>
      <c r="C10" s="127" t="s">
        <v>175</v>
      </c>
      <c r="D10" s="86">
        <v>383301</v>
      </c>
      <c r="E10" s="125" t="s">
        <v>356</v>
      </c>
      <c r="F10" s="130">
        <f>SUM(G10:J10)</f>
        <v>619.5</v>
      </c>
      <c r="G10" s="130">
        <v>619.5</v>
      </c>
      <c r="H10" s="130"/>
      <c r="I10" s="130"/>
      <c r="J10" s="130"/>
      <c r="K10" s="5"/>
    </row>
    <row r="11" spans="1:11" s="20" customFormat="1" ht="19.5" customHeight="1">
      <c r="A11" s="127" t="s">
        <v>176</v>
      </c>
      <c r="B11" s="127" t="s">
        <v>177</v>
      </c>
      <c r="C11" s="127" t="s">
        <v>178</v>
      </c>
      <c r="D11" s="86">
        <v>383301</v>
      </c>
      <c r="E11" s="125" t="s">
        <v>358</v>
      </c>
      <c r="F11" s="130">
        <f aca="true" t="shared" si="0" ref="F11:F26">SUM(G11:J11)</f>
        <v>420.15</v>
      </c>
      <c r="G11" s="130"/>
      <c r="H11" s="130">
        <v>420.15</v>
      </c>
      <c r="I11" s="130"/>
      <c r="J11" s="130"/>
      <c r="K11" s="5"/>
    </row>
    <row r="12" spans="1:11" s="20" customFormat="1" ht="19.5" customHeight="1">
      <c r="A12" s="127" t="s">
        <v>179</v>
      </c>
      <c r="B12" s="127" t="s">
        <v>180</v>
      </c>
      <c r="C12" s="127" t="s">
        <v>181</v>
      </c>
      <c r="D12" s="86">
        <v>383301</v>
      </c>
      <c r="E12" s="125" t="s">
        <v>359</v>
      </c>
      <c r="F12" s="130">
        <f t="shared" si="0"/>
        <v>10.69</v>
      </c>
      <c r="G12" s="130">
        <v>10.69</v>
      </c>
      <c r="H12" s="130"/>
      <c r="I12" s="130"/>
      <c r="J12" s="130"/>
      <c r="K12" s="5"/>
    </row>
    <row r="13" spans="1:11" s="20" customFormat="1" ht="19.5" customHeight="1">
      <c r="A13" s="127" t="s">
        <v>184</v>
      </c>
      <c r="B13" s="127" t="s">
        <v>183</v>
      </c>
      <c r="C13" s="127" t="s">
        <v>182</v>
      </c>
      <c r="D13" s="86">
        <v>383301</v>
      </c>
      <c r="E13" s="125" t="s">
        <v>360</v>
      </c>
      <c r="F13" s="130">
        <f t="shared" si="0"/>
        <v>360</v>
      </c>
      <c r="G13" s="130"/>
      <c r="H13" s="130">
        <v>360</v>
      </c>
      <c r="I13" s="130"/>
      <c r="J13" s="130"/>
      <c r="K13" s="5"/>
    </row>
    <row r="14" spans="1:11" s="20" customFormat="1" ht="19.5" customHeight="1">
      <c r="A14" s="127" t="s">
        <v>185</v>
      </c>
      <c r="B14" s="127" t="s">
        <v>182</v>
      </c>
      <c r="C14" s="127" t="s">
        <v>186</v>
      </c>
      <c r="D14" s="86">
        <v>383301</v>
      </c>
      <c r="E14" s="125" t="s">
        <v>361</v>
      </c>
      <c r="F14" s="130">
        <f t="shared" si="0"/>
        <v>23.99</v>
      </c>
      <c r="G14" s="130">
        <v>23.99</v>
      </c>
      <c r="H14" s="130"/>
      <c r="I14" s="130"/>
      <c r="J14" s="130"/>
      <c r="K14" s="5"/>
    </row>
    <row r="15" spans="1:11" s="20" customFormat="1" ht="19.5" customHeight="1">
      <c r="A15" s="127" t="s">
        <v>189</v>
      </c>
      <c r="B15" s="127" t="s">
        <v>190</v>
      </c>
      <c r="C15" s="127" t="s">
        <v>191</v>
      </c>
      <c r="D15" s="86">
        <v>383301</v>
      </c>
      <c r="E15" s="125" t="s">
        <v>362</v>
      </c>
      <c r="F15" s="130">
        <f t="shared" si="0"/>
        <v>1.62</v>
      </c>
      <c r="G15" s="130">
        <v>1.62</v>
      </c>
      <c r="H15" s="130"/>
      <c r="I15" s="130"/>
      <c r="J15" s="130"/>
      <c r="K15" s="5"/>
    </row>
    <row r="16" spans="1:11" s="20" customFormat="1" ht="19.5" customHeight="1">
      <c r="A16" s="127" t="s">
        <v>192</v>
      </c>
      <c r="B16" s="127" t="s">
        <v>193</v>
      </c>
      <c r="C16" s="127" t="s">
        <v>194</v>
      </c>
      <c r="D16" s="86">
        <v>383301</v>
      </c>
      <c r="E16" s="125" t="s">
        <v>363</v>
      </c>
      <c r="F16" s="130">
        <f t="shared" si="0"/>
        <v>44.81</v>
      </c>
      <c r="G16" s="130">
        <v>44.81</v>
      </c>
      <c r="H16" s="130"/>
      <c r="I16" s="130"/>
      <c r="J16" s="130"/>
      <c r="K16" s="5"/>
    </row>
    <row r="17" spans="1:11" s="20" customFormat="1" ht="19.5" customHeight="1">
      <c r="A17" s="127" t="s">
        <v>195</v>
      </c>
      <c r="B17" s="127" t="s">
        <v>196</v>
      </c>
      <c r="C17" s="127" t="s">
        <v>197</v>
      </c>
      <c r="D17" s="86">
        <v>383301</v>
      </c>
      <c r="E17" s="125" t="s">
        <v>364</v>
      </c>
      <c r="F17" s="130">
        <f t="shared" si="0"/>
        <v>12.1</v>
      </c>
      <c r="G17" s="130">
        <v>12.1</v>
      </c>
      <c r="H17" s="130"/>
      <c r="I17" s="130"/>
      <c r="J17" s="130"/>
      <c r="K17" s="5"/>
    </row>
    <row r="18" spans="1:11" s="20" customFormat="1" ht="19.5" customHeight="1">
      <c r="A18" s="127" t="s">
        <v>198</v>
      </c>
      <c r="B18" s="127" t="s">
        <v>178</v>
      </c>
      <c r="C18" s="127" t="s">
        <v>175</v>
      </c>
      <c r="D18" s="86">
        <v>383301</v>
      </c>
      <c r="E18" s="125" t="s">
        <v>365</v>
      </c>
      <c r="F18" s="130">
        <f t="shared" si="0"/>
        <v>60.63</v>
      </c>
      <c r="G18" s="130">
        <v>60.63</v>
      </c>
      <c r="H18" s="130"/>
      <c r="I18" s="130"/>
      <c r="J18" s="130"/>
      <c r="K18" s="5"/>
    </row>
    <row r="19" spans="1:11" s="20" customFormat="1" ht="19.5" customHeight="1">
      <c r="A19" s="127" t="s">
        <v>199</v>
      </c>
      <c r="B19" s="127" t="s">
        <v>200</v>
      </c>
      <c r="C19" s="127" t="s">
        <v>201</v>
      </c>
      <c r="D19" s="86">
        <v>383301</v>
      </c>
      <c r="E19" s="125" t="s">
        <v>366</v>
      </c>
      <c r="F19" s="130">
        <f t="shared" si="0"/>
        <v>20</v>
      </c>
      <c r="G19" s="130">
        <v>20</v>
      </c>
      <c r="H19" s="130"/>
      <c r="I19" s="130"/>
      <c r="J19" s="130"/>
      <c r="K19" s="5"/>
    </row>
    <row r="20" spans="1:11" s="20" customFormat="1" ht="19.5" customHeight="1">
      <c r="A20" s="120"/>
      <c r="B20" s="120"/>
      <c r="C20" s="120"/>
      <c r="D20" s="185">
        <v>383302</v>
      </c>
      <c r="E20" s="129" t="s">
        <v>367</v>
      </c>
      <c r="F20" s="130">
        <f>SUM(F21:F26)</f>
        <v>268.59999999999997</v>
      </c>
      <c r="G20" s="130">
        <f>SUM(G21:G26)</f>
        <v>81.6</v>
      </c>
      <c r="H20" s="130">
        <f>SUM(H21:H26)</f>
        <v>187</v>
      </c>
      <c r="I20" s="130"/>
      <c r="J20" s="130"/>
      <c r="K20" s="5"/>
    </row>
    <row r="21" spans="1:11" s="20" customFormat="1" ht="19.5" customHeight="1">
      <c r="A21" s="127" t="s">
        <v>173</v>
      </c>
      <c r="B21" s="127" t="s">
        <v>188</v>
      </c>
      <c r="C21" s="127" t="s">
        <v>175</v>
      </c>
      <c r="D21" s="86">
        <v>383302</v>
      </c>
      <c r="E21" s="126" t="s">
        <v>356</v>
      </c>
      <c r="F21" s="130">
        <f t="shared" si="0"/>
        <v>55.98</v>
      </c>
      <c r="G21" s="130">
        <v>55.98</v>
      </c>
      <c r="H21" s="130"/>
      <c r="I21" s="130"/>
      <c r="J21" s="130"/>
      <c r="K21" s="5"/>
    </row>
    <row r="22" spans="1:11" s="20" customFormat="1" ht="19.5" customHeight="1">
      <c r="A22" s="127" t="s">
        <v>176</v>
      </c>
      <c r="B22" s="127" t="s">
        <v>188</v>
      </c>
      <c r="C22" s="127" t="s">
        <v>178</v>
      </c>
      <c r="D22" s="86">
        <v>383302</v>
      </c>
      <c r="E22" s="126" t="s">
        <v>368</v>
      </c>
      <c r="F22" s="130">
        <f t="shared" si="0"/>
        <v>187</v>
      </c>
      <c r="G22" s="130"/>
      <c r="H22" s="130">
        <v>187</v>
      </c>
      <c r="I22" s="130"/>
      <c r="J22" s="130"/>
      <c r="K22" s="5"/>
    </row>
    <row r="23" spans="1:11" s="20" customFormat="1" ht="19.5" customHeight="1">
      <c r="A23" s="127" t="s">
        <v>185</v>
      </c>
      <c r="B23" s="127" t="s">
        <v>182</v>
      </c>
      <c r="C23" s="127" t="s">
        <v>186</v>
      </c>
      <c r="D23" s="86">
        <v>383302</v>
      </c>
      <c r="E23" s="126" t="s">
        <v>369</v>
      </c>
      <c r="F23" s="130">
        <f t="shared" si="0"/>
        <v>15.41</v>
      </c>
      <c r="G23" s="130">
        <v>15.41</v>
      </c>
      <c r="H23" s="130"/>
      <c r="I23" s="130"/>
      <c r="J23" s="130"/>
      <c r="K23" s="5"/>
    </row>
    <row r="24" spans="1:11" s="20" customFormat="1" ht="19.5" customHeight="1">
      <c r="A24" s="127" t="s">
        <v>202</v>
      </c>
      <c r="B24" s="127" t="s">
        <v>203</v>
      </c>
      <c r="C24" s="127" t="s">
        <v>204</v>
      </c>
      <c r="D24" s="86">
        <v>383302</v>
      </c>
      <c r="E24" s="126" t="s">
        <v>370</v>
      </c>
      <c r="F24" s="130">
        <f t="shared" si="0"/>
        <v>3.88</v>
      </c>
      <c r="G24" s="130">
        <v>3.88</v>
      </c>
      <c r="H24" s="130"/>
      <c r="I24" s="130"/>
      <c r="J24" s="130"/>
      <c r="K24" s="5"/>
    </row>
    <row r="25" spans="1:11" s="20" customFormat="1" ht="19.5" customHeight="1">
      <c r="A25" s="127" t="s">
        <v>205</v>
      </c>
      <c r="B25" s="127" t="s">
        <v>206</v>
      </c>
      <c r="C25" s="127" t="s">
        <v>207</v>
      </c>
      <c r="D25" s="86">
        <v>383302</v>
      </c>
      <c r="E25" s="126" t="s">
        <v>371</v>
      </c>
      <c r="F25" s="130">
        <f t="shared" si="0"/>
        <v>1.06</v>
      </c>
      <c r="G25" s="130">
        <v>1.06</v>
      </c>
      <c r="H25" s="130"/>
      <c r="I25" s="130"/>
      <c r="J25" s="130"/>
      <c r="K25" s="5"/>
    </row>
    <row r="26" spans="1:11" s="20" customFormat="1" ht="19.5" customHeight="1">
      <c r="A26" s="127" t="s">
        <v>208</v>
      </c>
      <c r="B26" s="127" t="s">
        <v>200</v>
      </c>
      <c r="C26" s="127" t="s">
        <v>209</v>
      </c>
      <c r="D26" s="86">
        <v>383302</v>
      </c>
      <c r="E26" s="126" t="s">
        <v>372</v>
      </c>
      <c r="F26" s="130">
        <f t="shared" si="0"/>
        <v>5.27</v>
      </c>
      <c r="G26" s="130">
        <v>5.27</v>
      </c>
      <c r="H26" s="130"/>
      <c r="I26" s="130"/>
      <c r="J26" s="130"/>
      <c r="K26" s="5"/>
    </row>
    <row r="27" spans="1:10" s="20" customFormat="1" ht="19.5" customHeight="1">
      <c r="A27" s="121"/>
      <c r="B27" s="121"/>
      <c r="C27" s="121"/>
      <c r="D27" s="40"/>
      <c r="E27" s="40"/>
      <c r="F27" s="14"/>
      <c r="G27" s="14"/>
      <c r="H27" s="14"/>
      <c r="I27" s="14"/>
      <c r="J27" s="14"/>
    </row>
    <row r="28" spans="1:10" s="20" customFormat="1" ht="19.5" customHeight="1">
      <c r="A28" s="121"/>
      <c r="B28" s="121"/>
      <c r="C28" s="121"/>
      <c r="D28" s="40"/>
      <c r="E28" s="40"/>
      <c r="F28" s="14"/>
      <c r="G28" s="14"/>
      <c r="H28" s="14"/>
      <c r="I28" s="14"/>
      <c r="J28" s="14"/>
    </row>
    <row r="29" spans="1:10" s="20" customFormat="1" ht="19.5" customHeight="1">
      <c r="A29" s="121"/>
      <c r="B29" s="121"/>
      <c r="C29" s="121"/>
      <c r="D29" s="40"/>
      <c r="E29" s="44"/>
      <c r="F29" s="14"/>
      <c r="G29" s="14"/>
      <c r="H29" s="14"/>
      <c r="I29" s="14"/>
      <c r="J29" s="14"/>
    </row>
    <row r="30" spans="1:10" s="20" customFormat="1" ht="19.5" customHeight="1">
      <c r="A30" s="121"/>
      <c r="B30" s="121"/>
      <c r="C30" s="121"/>
      <c r="D30" s="40"/>
      <c r="E30" s="44"/>
      <c r="F30" s="14"/>
      <c r="G30" s="14"/>
      <c r="H30" s="14"/>
      <c r="I30" s="14"/>
      <c r="J30" s="14"/>
    </row>
    <row r="31" spans="1:10" s="20" customFormat="1" ht="19.5" customHeight="1">
      <c r="A31" s="121"/>
      <c r="B31" s="121"/>
      <c r="C31" s="121"/>
      <c r="D31" s="40"/>
      <c r="E31" s="40"/>
      <c r="F31" s="14"/>
      <c r="G31" s="14"/>
      <c r="H31" s="14"/>
      <c r="I31" s="14"/>
      <c r="J31" s="14"/>
    </row>
    <row r="32" spans="1:10" s="20" customFormat="1" ht="19.5" customHeight="1">
      <c r="A32" s="121"/>
      <c r="B32" s="121"/>
      <c r="C32" s="121"/>
      <c r="D32" s="40"/>
      <c r="E32" s="40"/>
      <c r="F32" s="14"/>
      <c r="G32" s="14"/>
      <c r="H32" s="14"/>
      <c r="I32" s="14"/>
      <c r="J32" s="14"/>
    </row>
    <row r="33" spans="1:10" s="20" customFormat="1" ht="19.5" customHeight="1">
      <c r="A33" s="121"/>
      <c r="B33" s="121"/>
      <c r="C33" s="121"/>
      <c r="D33" s="40"/>
      <c r="E33" s="44"/>
      <c r="F33" s="14"/>
      <c r="G33" s="14"/>
      <c r="H33" s="14"/>
      <c r="I33" s="14"/>
      <c r="J33" s="14"/>
    </row>
    <row r="34" spans="1:10" s="20" customFormat="1" ht="19.5" customHeight="1">
      <c r="A34" s="121"/>
      <c r="B34" s="121"/>
      <c r="C34" s="121"/>
      <c r="D34" s="40"/>
      <c r="E34" s="44"/>
      <c r="F34" s="14"/>
      <c r="G34" s="14"/>
      <c r="H34" s="14"/>
      <c r="I34" s="14"/>
      <c r="J34" s="14"/>
    </row>
    <row r="35" spans="1:10" s="20" customFormat="1" ht="19.5" customHeight="1">
      <c r="A35" s="121"/>
      <c r="B35" s="121"/>
      <c r="C35" s="121"/>
      <c r="D35" s="40"/>
      <c r="E35" s="85"/>
      <c r="F35" s="14"/>
      <c r="G35" s="14"/>
      <c r="H35" s="14"/>
      <c r="I35" s="14"/>
      <c r="J35" s="14"/>
    </row>
    <row r="36" spans="1:10" s="20" customFormat="1" ht="19.5" customHeight="1">
      <c r="A36" s="121"/>
      <c r="B36" s="121"/>
      <c r="C36" s="121"/>
      <c r="D36" s="40"/>
      <c r="E36" s="85"/>
      <c r="F36" s="14"/>
      <c r="G36" s="14"/>
      <c r="H36" s="14"/>
      <c r="I36" s="14"/>
      <c r="J36" s="14"/>
    </row>
    <row r="37" spans="1:10" s="20" customFormat="1" ht="19.5" customHeight="1">
      <c r="A37" s="121"/>
      <c r="B37" s="121"/>
      <c r="C37" s="121"/>
      <c r="D37" s="40"/>
      <c r="E37" s="85"/>
      <c r="F37" s="14"/>
      <c r="G37" s="14"/>
      <c r="H37" s="14"/>
      <c r="I37" s="14"/>
      <c r="J37" s="14"/>
    </row>
    <row r="38" spans="1:10" s="20" customFormat="1" ht="19.5" customHeight="1">
      <c r="A38" s="122"/>
      <c r="B38" s="122"/>
      <c r="C38" s="122"/>
      <c r="D38" s="41"/>
      <c r="E38" s="41"/>
      <c r="F38" s="4"/>
      <c r="G38" s="14"/>
      <c r="H38" s="14"/>
      <c r="I38" s="14"/>
      <c r="J38" s="14"/>
    </row>
    <row r="39" spans="1:10" s="20" customFormat="1" ht="19.5" customHeight="1">
      <c r="A39" s="123"/>
      <c r="B39" s="123"/>
      <c r="C39" s="123"/>
      <c r="D39" s="38"/>
      <c r="E39" s="38"/>
      <c r="F39" s="4"/>
      <c r="G39" s="14"/>
      <c r="H39" s="14"/>
      <c r="I39" s="14"/>
      <c r="J39" s="14"/>
    </row>
    <row r="40" spans="1:10" s="13" customFormat="1" ht="19.5" customHeight="1">
      <c r="A40" s="110"/>
      <c r="B40" s="110"/>
      <c r="C40" s="110"/>
      <c r="D40" s="6"/>
      <c r="E40" s="6"/>
      <c r="F40" s="6"/>
      <c r="G40" s="70"/>
      <c r="H40" s="70"/>
      <c r="I40" s="70"/>
      <c r="J40" s="70"/>
    </row>
    <row r="41" spans="1:10" s="13" customFormat="1" ht="19.5" customHeight="1">
      <c r="A41" s="111"/>
      <c r="B41" s="111"/>
      <c r="C41" s="111"/>
      <c r="D41" s="70"/>
      <c r="E41" s="70"/>
      <c r="F41" s="70"/>
      <c r="G41" s="70"/>
      <c r="H41" s="70"/>
      <c r="I41" s="70"/>
      <c r="J41" s="70"/>
    </row>
    <row r="42" spans="1:10" s="13" customFormat="1" ht="19.5" customHeight="1">
      <c r="A42" s="111"/>
      <c r="B42" s="111"/>
      <c r="C42" s="111"/>
      <c r="D42" s="70"/>
      <c r="E42" s="70"/>
      <c r="F42" s="70"/>
      <c r="G42" s="70"/>
      <c r="H42" s="70"/>
      <c r="I42" s="70"/>
      <c r="J42" s="70"/>
    </row>
    <row r="43" spans="1:10" s="13" customFormat="1" ht="19.5" customHeight="1">
      <c r="A43" s="111"/>
      <c r="B43" s="111"/>
      <c r="C43" s="111"/>
      <c r="D43" s="70"/>
      <c r="E43" s="70"/>
      <c r="F43" s="70"/>
      <c r="G43" s="70"/>
      <c r="H43" s="70"/>
      <c r="I43" s="70"/>
      <c r="J43" s="70"/>
    </row>
    <row r="44" spans="1:10" s="13" customFormat="1" ht="19.5" customHeight="1">
      <c r="A44" s="111"/>
      <c r="B44" s="111"/>
      <c r="C44" s="111"/>
      <c r="D44" s="70"/>
      <c r="E44" s="70"/>
      <c r="F44" s="70"/>
      <c r="G44" s="70"/>
      <c r="H44" s="70"/>
      <c r="I44" s="70"/>
      <c r="J44" s="70"/>
    </row>
    <row r="45" spans="1:10" s="13" customFormat="1" ht="19.5" customHeight="1">
      <c r="A45" s="111"/>
      <c r="B45" s="111"/>
      <c r="C45" s="111"/>
      <c r="D45" s="70"/>
      <c r="E45" s="70"/>
      <c r="F45" s="70"/>
      <c r="G45" s="70"/>
      <c r="H45" s="70"/>
      <c r="I45" s="70"/>
      <c r="J45" s="70"/>
    </row>
    <row r="46" spans="1:10" s="13" customFormat="1" ht="19.5" customHeight="1">
      <c r="A46" s="111"/>
      <c r="B46" s="111"/>
      <c r="C46" s="111"/>
      <c r="D46" s="70"/>
      <c r="E46" s="70"/>
      <c r="F46" s="70"/>
      <c r="G46" s="70"/>
      <c r="H46" s="70"/>
      <c r="I46" s="70"/>
      <c r="J46" s="70"/>
    </row>
    <row r="47" spans="1:10" s="13" customFormat="1" ht="19.5" customHeight="1">
      <c r="A47" s="111"/>
      <c r="B47" s="111"/>
      <c r="C47" s="111"/>
      <c r="D47" s="70"/>
      <c r="E47" s="70"/>
      <c r="F47" s="70"/>
      <c r="G47" s="70"/>
      <c r="H47" s="70"/>
      <c r="I47" s="70"/>
      <c r="J47" s="70"/>
    </row>
    <row r="48" spans="1:10" s="13" customFormat="1" ht="19.5" customHeight="1">
      <c r="A48" s="111"/>
      <c r="B48" s="111"/>
      <c r="C48" s="111"/>
      <c r="D48" s="70"/>
      <c r="E48" s="70"/>
      <c r="F48" s="70"/>
      <c r="G48" s="70"/>
      <c r="H48" s="70"/>
      <c r="I48" s="70"/>
      <c r="J48" s="70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" fitToWidth="1" horizontalDpi="180" verticalDpi="18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6"/>
  <sheetViews>
    <sheetView showGridLines="0" showZeros="0" zoomScalePageLayoutView="0" workbookViewId="0" topLeftCell="A7">
      <selection activeCell="AE1" sqref="AD1:AE1"/>
    </sheetView>
  </sheetViews>
  <sheetFormatPr defaultColWidth="9.16015625" defaultRowHeight="12.75" customHeight="1"/>
  <cols>
    <col min="1" max="1" width="5" style="141" customWidth="1"/>
    <col min="2" max="3" width="3.66015625" style="141" customWidth="1"/>
    <col min="4" max="4" width="37" style="0" customWidth="1"/>
    <col min="5" max="5" width="13.33203125" style="0" customWidth="1"/>
    <col min="6" max="6" width="10.33203125" style="0" customWidth="1"/>
    <col min="7" max="7" width="10.16015625" style="0" customWidth="1"/>
    <col min="8" max="15" width="8.33203125" style="0" customWidth="1"/>
    <col min="16" max="16" width="7.33203125" style="0" customWidth="1"/>
    <col min="17" max="22" width="8.33203125" style="0" customWidth="1"/>
    <col min="23" max="23" width="7" style="0" customWidth="1"/>
    <col min="24" max="24" width="6.66015625" style="0" customWidth="1"/>
    <col min="25" max="26" width="8.33203125" style="0" customWidth="1"/>
    <col min="27" max="27" width="6.5" style="0" customWidth="1"/>
    <col min="28" max="29" width="8.33203125" style="0" customWidth="1"/>
    <col min="30" max="30" width="6.66015625" style="0" customWidth="1"/>
    <col min="31" max="32" width="8.33203125" style="0" customWidth="1"/>
    <col min="33" max="33" width="7.5" style="0" customWidth="1"/>
    <col min="34" max="35" width="9.16015625" style="0" customWidth="1"/>
    <col min="36" max="36" width="6.83203125" style="0" customWidth="1"/>
    <col min="37" max="38" width="8.33203125" style="0" customWidth="1"/>
    <col min="39" max="250" width="10.66015625" style="0" customWidth="1"/>
  </cols>
  <sheetData>
    <row r="1" spans="1:250" ht="19.5" customHeight="1">
      <c r="A1" s="103"/>
      <c r="B1" s="103"/>
      <c r="C1" s="103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L1" s="88" t="s">
        <v>26</v>
      </c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</row>
    <row r="2" spans="1:250" ht="19.5" customHeight="1">
      <c r="A2" s="115" t="s">
        <v>48</v>
      </c>
      <c r="B2" s="115"/>
      <c r="C2" s="115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</row>
    <row r="3" spans="1:250" ht="19.5" customHeight="1">
      <c r="A3" s="134" t="s">
        <v>210</v>
      </c>
      <c r="B3" s="135"/>
      <c r="C3" s="135"/>
      <c r="D3" s="64"/>
      <c r="E3" s="34"/>
      <c r="F3" s="34"/>
      <c r="G3" s="34"/>
      <c r="H3" s="34"/>
      <c r="I3" s="34"/>
      <c r="J3" s="34"/>
      <c r="K3" s="34"/>
      <c r="L3" s="34"/>
      <c r="M3" s="34"/>
      <c r="N3" s="34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67"/>
      <c r="AG3" s="67"/>
      <c r="AH3" s="67"/>
      <c r="AI3" s="67"/>
      <c r="AL3" s="27" t="s">
        <v>74</v>
      </c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</row>
    <row r="4" spans="1:250" ht="19.5" customHeight="1">
      <c r="A4" s="104" t="s">
        <v>33</v>
      </c>
      <c r="B4" s="104"/>
      <c r="C4" s="104"/>
      <c r="D4" s="74"/>
      <c r="E4" s="217" t="s">
        <v>113</v>
      </c>
      <c r="F4" s="48" t="s">
        <v>13</v>
      </c>
      <c r="G4" s="48"/>
      <c r="H4" s="48"/>
      <c r="I4" s="48"/>
      <c r="J4" s="48"/>
      <c r="K4" s="48"/>
      <c r="L4" s="48"/>
      <c r="M4" s="48"/>
      <c r="N4" s="48"/>
      <c r="O4" s="48"/>
      <c r="P4" s="48" t="s">
        <v>22</v>
      </c>
      <c r="Q4" s="48"/>
      <c r="R4" s="48"/>
      <c r="S4" s="48"/>
      <c r="T4" s="48"/>
      <c r="U4" s="48"/>
      <c r="V4" s="48"/>
      <c r="W4" s="48" t="s">
        <v>73</v>
      </c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</row>
    <row r="5" spans="1:250" ht="19.5" customHeight="1">
      <c r="A5" s="136" t="s">
        <v>131</v>
      </c>
      <c r="B5" s="136"/>
      <c r="C5" s="136"/>
      <c r="D5" s="211" t="s">
        <v>42</v>
      </c>
      <c r="E5" s="217"/>
      <c r="F5" s="221" t="s">
        <v>31</v>
      </c>
      <c r="G5" s="91" t="s">
        <v>16</v>
      </c>
      <c r="H5" s="91"/>
      <c r="I5" s="91"/>
      <c r="J5" s="91" t="s">
        <v>124</v>
      </c>
      <c r="K5" s="91"/>
      <c r="L5" s="91"/>
      <c r="M5" s="91" t="s">
        <v>116</v>
      </c>
      <c r="N5" s="91"/>
      <c r="O5" s="91"/>
      <c r="P5" s="221" t="s">
        <v>31</v>
      </c>
      <c r="Q5" s="91" t="s">
        <v>16</v>
      </c>
      <c r="R5" s="91"/>
      <c r="S5" s="91"/>
      <c r="T5" s="91" t="s">
        <v>124</v>
      </c>
      <c r="U5" s="91"/>
      <c r="V5" s="91"/>
      <c r="W5" s="221" t="s">
        <v>31</v>
      </c>
      <c r="X5" s="91" t="s">
        <v>16</v>
      </c>
      <c r="Y5" s="91"/>
      <c r="Z5" s="91"/>
      <c r="AA5" s="91" t="s">
        <v>124</v>
      </c>
      <c r="AB5" s="91"/>
      <c r="AC5" s="91"/>
      <c r="AD5" s="91" t="s">
        <v>116</v>
      </c>
      <c r="AE5" s="91"/>
      <c r="AF5" s="91"/>
      <c r="AG5" s="91" t="s">
        <v>93</v>
      </c>
      <c r="AH5" s="91"/>
      <c r="AI5" s="91"/>
      <c r="AJ5" s="91" t="s">
        <v>10</v>
      </c>
      <c r="AK5" s="91"/>
      <c r="AL5" s="91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</row>
    <row r="6" spans="1:250" ht="29.25" customHeight="1">
      <c r="A6" s="92" t="s">
        <v>59</v>
      </c>
      <c r="B6" s="92" t="s">
        <v>100</v>
      </c>
      <c r="C6" s="92" t="s">
        <v>99</v>
      </c>
      <c r="D6" s="211"/>
      <c r="E6" s="217"/>
      <c r="F6" s="221"/>
      <c r="G6" s="79" t="s">
        <v>80</v>
      </c>
      <c r="H6" s="79" t="s">
        <v>12</v>
      </c>
      <c r="I6" s="79" t="s">
        <v>86</v>
      </c>
      <c r="J6" s="79" t="s">
        <v>80</v>
      </c>
      <c r="K6" s="79" t="s">
        <v>12</v>
      </c>
      <c r="L6" s="79" t="s">
        <v>86</v>
      </c>
      <c r="M6" s="79" t="s">
        <v>80</v>
      </c>
      <c r="N6" s="79" t="s">
        <v>12</v>
      </c>
      <c r="O6" s="79" t="s">
        <v>86</v>
      </c>
      <c r="P6" s="221"/>
      <c r="Q6" s="79" t="s">
        <v>80</v>
      </c>
      <c r="R6" s="79" t="s">
        <v>12</v>
      </c>
      <c r="S6" s="79" t="s">
        <v>86</v>
      </c>
      <c r="T6" s="79" t="s">
        <v>80</v>
      </c>
      <c r="U6" s="79" t="s">
        <v>12</v>
      </c>
      <c r="V6" s="79" t="s">
        <v>86</v>
      </c>
      <c r="W6" s="221"/>
      <c r="X6" s="79" t="s">
        <v>80</v>
      </c>
      <c r="Y6" s="79" t="s">
        <v>12</v>
      </c>
      <c r="Z6" s="79" t="s">
        <v>86</v>
      </c>
      <c r="AA6" s="79" t="s">
        <v>80</v>
      </c>
      <c r="AB6" s="79" t="s">
        <v>12</v>
      </c>
      <c r="AC6" s="79" t="s">
        <v>86</v>
      </c>
      <c r="AD6" s="79" t="s">
        <v>80</v>
      </c>
      <c r="AE6" s="79" t="s">
        <v>12</v>
      </c>
      <c r="AF6" s="79" t="s">
        <v>86</v>
      </c>
      <c r="AG6" s="79" t="s">
        <v>80</v>
      </c>
      <c r="AH6" s="79" t="s">
        <v>12</v>
      </c>
      <c r="AI6" s="79" t="s">
        <v>86</v>
      </c>
      <c r="AJ6" s="79" t="s">
        <v>80</v>
      </c>
      <c r="AK6" s="79" t="s">
        <v>12</v>
      </c>
      <c r="AL6" s="79" t="s">
        <v>86</v>
      </c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</row>
    <row r="7" spans="1:250" ht="19.5" customHeight="1">
      <c r="A7" s="92"/>
      <c r="B7" s="137"/>
      <c r="C7" s="137"/>
      <c r="D7" s="132" t="s">
        <v>211</v>
      </c>
      <c r="E7" s="144">
        <f>SUM(F7,P7,W7)</f>
        <v>1842.0900000000001</v>
      </c>
      <c r="F7" s="144">
        <f>SUM(G7,J7,M7)</f>
        <v>1842.0900000000001</v>
      </c>
      <c r="G7" s="144">
        <f>SUM(H7:I7)</f>
        <v>1842.0900000000001</v>
      </c>
      <c r="H7" s="144">
        <f>SUM(H8,H17,H22,H26)</f>
        <v>874.94</v>
      </c>
      <c r="I7" s="144">
        <f>SUM(I8,I17,I22,I26)</f>
        <v>967.15</v>
      </c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5"/>
      <c r="AK7" s="145"/>
      <c r="AL7" s="144"/>
      <c r="AM7" s="67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</row>
    <row r="8" spans="1:250" ht="19.5" customHeight="1">
      <c r="A8" s="92"/>
      <c r="B8" s="137"/>
      <c r="C8" s="137"/>
      <c r="D8" s="143" t="s">
        <v>212</v>
      </c>
      <c r="E8" s="144">
        <f aca="true" t="shared" si="0" ref="E8:E29">SUM(F8,P8,W8)</f>
        <v>1653.3200000000002</v>
      </c>
      <c r="F8" s="144">
        <f aca="true" t="shared" si="1" ref="F8:F29">SUM(G8,J8,M8)</f>
        <v>1653.3200000000002</v>
      </c>
      <c r="G8" s="144">
        <f aca="true" t="shared" si="2" ref="G8:G29">SUM(H8:I8)</f>
        <v>1653.3200000000002</v>
      </c>
      <c r="H8" s="144">
        <f>SUM(H9,H14)</f>
        <v>686.1700000000001</v>
      </c>
      <c r="I8" s="144">
        <f>SUM(I9,I14)</f>
        <v>967.15</v>
      </c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5"/>
      <c r="AK8" s="145"/>
      <c r="AL8" s="144"/>
      <c r="AM8" s="67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</row>
    <row r="9" spans="1:250" ht="19.5" customHeight="1">
      <c r="A9" s="92"/>
      <c r="B9" s="137"/>
      <c r="C9" s="137"/>
      <c r="D9" s="143" t="s">
        <v>239</v>
      </c>
      <c r="E9" s="144">
        <f t="shared" si="0"/>
        <v>1410.3400000000001</v>
      </c>
      <c r="F9" s="144">
        <f t="shared" si="1"/>
        <v>1410.3400000000001</v>
      </c>
      <c r="G9" s="144">
        <f t="shared" si="2"/>
        <v>1410.3400000000001</v>
      </c>
      <c r="H9" s="144">
        <f>SUM(H10:H13)</f>
        <v>630.19</v>
      </c>
      <c r="I9" s="144">
        <f>SUM(I10:I13)</f>
        <v>780.15</v>
      </c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5"/>
      <c r="AK9" s="145"/>
      <c r="AL9" s="144"/>
      <c r="AM9" s="67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</row>
    <row r="10" spans="1:250" ht="19.5" customHeight="1">
      <c r="A10" s="133" t="s">
        <v>213</v>
      </c>
      <c r="B10" s="137">
        <v>25</v>
      </c>
      <c r="C10" s="142" t="s">
        <v>214</v>
      </c>
      <c r="D10" s="143" t="s">
        <v>240</v>
      </c>
      <c r="E10" s="144">
        <f t="shared" si="0"/>
        <v>619.5</v>
      </c>
      <c r="F10" s="144">
        <f t="shared" si="1"/>
        <v>619.5</v>
      </c>
      <c r="G10" s="144">
        <f t="shared" si="2"/>
        <v>619.5</v>
      </c>
      <c r="H10" s="144">
        <v>619.5</v>
      </c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5"/>
      <c r="AK10" s="145"/>
      <c r="AL10" s="144"/>
      <c r="AM10" s="67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</row>
    <row r="11" spans="1:250" ht="19.5" customHeight="1">
      <c r="A11" s="133" t="s">
        <v>215</v>
      </c>
      <c r="B11" s="142" t="s">
        <v>216</v>
      </c>
      <c r="C11" s="142" t="s">
        <v>217</v>
      </c>
      <c r="D11" s="143" t="s">
        <v>241</v>
      </c>
      <c r="E11" s="144">
        <f t="shared" si="0"/>
        <v>420.15</v>
      </c>
      <c r="F11" s="144">
        <f t="shared" si="1"/>
        <v>420.15</v>
      </c>
      <c r="G11" s="144">
        <f t="shared" si="2"/>
        <v>420.15</v>
      </c>
      <c r="H11" s="144"/>
      <c r="I11" s="144">
        <v>420.15</v>
      </c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5"/>
      <c r="AK11" s="145"/>
      <c r="AL11" s="144"/>
      <c r="AM11" s="67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</row>
    <row r="12" spans="1:250" ht="19.5" customHeight="1">
      <c r="A12" s="133" t="s">
        <v>213</v>
      </c>
      <c r="B12" s="142" t="s">
        <v>218</v>
      </c>
      <c r="C12" s="142" t="s">
        <v>219</v>
      </c>
      <c r="D12" s="143" t="s">
        <v>242</v>
      </c>
      <c r="E12" s="144">
        <f t="shared" si="0"/>
        <v>10.69</v>
      </c>
      <c r="F12" s="144">
        <f t="shared" si="1"/>
        <v>10.69</v>
      </c>
      <c r="G12" s="144">
        <f t="shared" si="2"/>
        <v>10.69</v>
      </c>
      <c r="H12" s="144">
        <v>10.69</v>
      </c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5"/>
      <c r="AK12" s="145"/>
      <c r="AL12" s="144"/>
      <c r="AM12" s="67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</row>
    <row r="13" spans="1:250" ht="19.5" customHeight="1">
      <c r="A13" s="133" t="s">
        <v>213</v>
      </c>
      <c r="B13" s="142" t="s">
        <v>218</v>
      </c>
      <c r="C13" s="142" t="s">
        <v>220</v>
      </c>
      <c r="D13" s="143" t="s">
        <v>243</v>
      </c>
      <c r="E13" s="144">
        <f t="shared" si="0"/>
        <v>360</v>
      </c>
      <c r="F13" s="144">
        <f t="shared" si="1"/>
        <v>360</v>
      </c>
      <c r="G13" s="144">
        <f t="shared" si="2"/>
        <v>360</v>
      </c>
      <c r="H13" s="144"/>
      <c r="I13" s="144">
        <v>360</v>
      </c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5"/>
      <c r="AK13" s="145"/>
      <c r="AL13" s="144"/>
      <c r="AM13" s="67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</row>
    <row r="14" spans="1:250" ht="19.5" customHeight="1">
      <c r="A14" s="92"/>
      <c r="B14" s="137"/>
      <c r="C14" s="137"/>
      <c r="D14" s="143" t="s">
        <v>244</v>
      </c>
      <c r="E14" s="144">
        <f t="shared" si="0"/>
        <v>242.98</v>
      </c>
      <c r="F14" s="144">
        <f t="shared" si="1"/>
        <v>242.98</v>
      </c>
      <c r="G14" s="144">
        <f t="shared" si="2"/>
        <v>242.98</v>
      </c>
      <c r="H14" s="144">
        <f>SUM(H15:H16)</f>
        <v>55.98</v>
      </c>
      <c r="I14" s="144">
        <f>SUM(I15:I16)</f>
        <v>187</v>
      </c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5"/>
      <c r="AK14" s="145"/>
      <c r="AL14" s="144"/>
      <c r="AM14" s="67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</row>
    <row r="15" spans="1:250" ht="19.5" customHeight="1">
      <c r="A15" s="133" t="s">
        <v>221</v>
      </c>
      <c r="B15" s="142" t="s">
        <v>222</v>
      </c>
      <c r="C15" s="142" t="s">
        <v>214</v>
      </c>
      <c r="D15" s="143" t="s">
        <v>245</v>
      </c>
      <c r="E15" s="144">
        <f t="shared" si="0"/>
        <v>55.98</v>
      </c>
      <c r="F15" s="144">
        <f t="shared" si="1"/>
        <v>55.98</v>
      </c>
      <c r="G15" s="144">
        <f t="shared" si="2"/>
        <v>55.98</v>
      </c>
      <c r="H15" s="144">
        <v>55.98</v>
      </c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  <c r="AK15" s="145"/>
      <c r="AL15" s="144"/>
      <c r="AM15" s="67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</row>
    <row r="16" spans="1:250" ht="19.5" customHeight="1">
      <c r="A16" s="133" t="s">
        <v>221</v>
      </c>
      <c r="B16" s="142" t="s">
        <v>223</v>
      </c>
      <c r="C16" s="142" t="s">
        <v>224</v>
      </c>
      <c r="D16" s="143" t="s">
        <v>246</v>
      </c>
      <c r="E16" s="144">
        <f t="shared" si="0"/>
        <v>187</v>
      </c>
      <c r="F16" s="144">
        <f t="shared" si="1"/>
        <v>187</v>
      </c>
      <c r="G16" s="144">
        <f t="shared" si="2"/>
        <v>187</v>
      </c>
      <c r="H16" s="144"/>
      <c r="I16" s="144">
        <v>187</v>
      </c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5"/>
      <c r="AK16" s="145"/>
      <c r="AL16" s="144"/>
      <c r="AM16" s="67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</row>
    <row r="17" spans="1:250" ht="19.5" customHeight="1">
      <c r="A17" s="92"/>
      <c r="B17" s="137"/>
      <c r="C17" s="137"/>
      <c r="D17" s="143" t="s">
        <v>225</v>
      </c>
      <c r="E17" s="144">
        <f t="shared" si="0"/>
        <v>41.019999999999996</v>
      </c>
      <c r="F17" s="144">
        <f t="shared" si="1"/>
        <v>41.019999999999996</v>
      </c>
      <c r="G17" s="144">
        <f t="shared" si="2"/>
        <v>41.019999999999996</v>
      </c>
      <c r="H17" s="144">
        <f>SUM(H18,H20)</f>
        <v>41.019999999999996</v>
      </c>
      <c r="I17" s="144">
        <f>SUM(I18,I20)</f>
        <v>0</v>
      </c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5"/>
      <c r="AK17" s="145"/>
      <c r="AL17" s="144"/>
      <c r="AM17" s="67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</row>
    <row r="18" spans="1:250" ht="19.5" customHeight="1">
      <c r="A18" s="92"/>
      <c r="B18" s="137"/>
      <c r="C18" s="137"/>
      <c r="D18" s="143" t="s">
        <v>247</v>
      </c>
      <c r="E18" s="144">
        <f t="shared" si="0"/>
        <v>39.4</v>
      </c>
      <c r="F18" s="144">
        <f t="shared" si="1"/>
        <v>39.4</v>
      </c>
      <c r="G18" s="144">
        <f t="shared" si="2"/>
        <v>39.4</v>
      </c>
      <c r="H18" s="144">
        <f>SUM(H19)</f>
        <v>39.4</v>
      </c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5"/>
      <c r="AK18" s="145"/>
      <c r="AL18" s="144"/>
      <c r="AM18" s="67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</row>
    <row r="19" spans="1:250" ht="19.5" customHeight="1">
      <c r="A19" s="133" t="s">
        <v>226</v>
      </c>
      <c r="B19" s="142" t="s">
        <v>227</v>
      </c>
      <c r="C19" s="142" t="s">
        <v>228</v>
      </c>
      <c r="D19" s="143" t="s">
        <v>248</v>
      </c>
      <c r="E19" s="144">
        <f t="shared" si="0"/>
        <v>39.4</v>
      </c>
      <c r="F19" s="144">
        <f t="shared" si="1"/>
        <v>39.4</v>
      </c>
      <c r="G19" s="144">
        <f t="shared" si="2"/>
        <v>39.4</v>
      </c>
      <c r="H19" s="144">
        <v>39.4</v>
      </c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5"/>
      <c r="AK19" s="145"/>
      <c r="AL19" s="144"/>
      <c r="AM19" s="67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</row>
    <row r="20" spans="1:250" ht="19.5" customHeight="1">
      <c r="A20" s="92"/>
      <c r="B20" s="137"/>
      <c r="C20" s="137"/>
      <c r="D20" s="143" t="s">
        <v>249</v>
      </c>
      <c r="E20" s="144">
        <f t="shared" si="0"/>
        <v>1.62</v>
      </c>
      <c r="F20" s="144">
        <f t="shared" si="1"/>
        <v>1.62</v>
      </c>
      <c r="G20" s="144">
        <f t="shared" si="2"/>
        <v>1.62</v>
      </c>
      <c r="H20" s="144">
        <f>SUM(H21)</f>
        <v>1.62</v>
      </c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5"/>
      <c r="AK20" s="145"/>
      <c r="AL20" s="144"/>
      <c r="AM20" s="67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</row>
    <row r="21" spans="1:250" ht="19.5" customHeight="1">
      <c r="A21" s="133" t="s">
        <v>229</v>
      </c>
      <c r="B21" s="142" t="s">
        <v>230</v>
      </c>
      <c r="C21" s="142" t="s">
        <v>214</v>
      </c>
      <c r="D21" s="143" t="s">
        <v>250</v>
      </c>
      <c r="E21" s="144">
        <f t="shared" si="0"/>
        <v>1.62</v>
      </c>
      <c r="F21" s="144">
        <f t="shared" si="1"/>
        <v>1.62</v>
      </c>
      <c r="G21" s="144">
        <f t="shared" si="2"/>
        <v>1.62</v>
      </c>
      <c r="H21" s="144">
        <v>1.62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  <c r="AK21" s="145"/>
      <c r="AL21" s="144"/>
      <c r="AM21" s="67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</row>
    <row r="22" spans="1:250" ht="19.5" customHeight="1">
      <c r="A22" s="92"/>
      <c r="B22" s="137"/>
      <c r="C22" s="137"/>
      <c r="D22" s="143" t="s">
        <v>231</v>
      </c>
      <c r="E22" s="144">
        <f t="shared" si="0"/>
        <v>61.849999999999994</v>
      </c>
      <c r="F22" s="144">
        <f t="shared" si="1"/>
        <v>61.849999999999994</v>
      </c>
      <c r="G22" s="144">
        <f t="shared" si="2"/>
        <v>61.849999999999994</v>
      </c>
      <c r="H22" s="144">
        <f>SUM(H23)</f>
        <v>61.849999999999994</v>
      </c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5"/>
      <c r="AK22" s="145"/>
      <c r="AL22" s="144"/>
      <c r="AM22" s="67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</row>
    <row r="23" spans="1:250" ht="19.5" customHeight="1">
      <c r="A23" s="92"/>
      <c r="B23" s="137"/>
      <c r="C23" s="137"/>
      <c r="D23" s="143" t="s">
        <v>251</v>
      </c>
      <c r="E23" s="144">
        <f t="shared" si="0"/>
        <v>61.849999999999994</v>
      </c>
      <c r="F23" s="144">
        <f t="shared" si="1"/>
        <v>61.849999999999994</v>
      </c>
      <c r="G23" s="144">
        <f t="shared" si="2"/>
        <v>61.849999999999994</v>
      </c>
      <c r="H23" s="144">
        <f>SUM(H24:H25)</f>
        <v>61.849999999999994</v>
      </c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5"/>
      <c r="AK23" s="145"/>
      <c r="AL23" s="144"/>
      <c r="AM23" s="67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</row>
    <row r="24" spans="1:250" ht="19.5" customHeight="1">
      <c r="A24" s="133" t="s">
        <v>232</v>
      </c>
      <c r="B24" s="142" t="s">
        <v>220</v>
      </c>
      <c r="C24" s="142" t="s">
        <v>233</v>
      </c>
      <c r="D24" s="143" t="s">
        <v>252</v>
      </c>
      <c r="E24" s="144">
        <f t="shared" si="0"/>
        <v>48.69</v>
      </c>
      <c r="F24" s="144">
        <f t="shared" si="1"/>
        <v>48.69</v>
      </c>
      <c r="G24" s="144">
        <f t="shared" si="2"/>
        <v>48.69</v>
      </c>
      <c r="H24" s="144">
        <v>48.69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5"/>
      <c r="AK24" s="145"/>
      <c r="AL24" s="144"/>
      <c r="AM24" s="67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</row>
    <row r="25" spans="1:250" ht="19.5" customHeight="1">
      <c r="A25" s="133" t="s">
        <v>232</v>
      </c>
      <c r="B25" s="142" t="s">
        <v>234</v>
      </c>
      <c r="C25" s="142" t="s">
        <v>219</v>
      </c>
      <c r="D25" s="143" t="s">
        <v>253</v>
      </c>
      <c r="E25" s="144">
        <f t="shared" si="0"/>
        <v>13.16</v>
      </c>
      <c r="F25" s="144">
        <f t="shared" si="1"/>
        <v>13.16</v>
      </c>
      <c r="G25" s="144">
        <f t="shared" si="2"/>
        <v>13.16</v>
      </c>
      <c r="H25" s="144">
        <v>13.16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5"/>
      <c r="AK25" s="145"/>
      <c r="AL25" s="144"/>
      <c r="AM25" s="67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</row>
    <row r="26" spans="1:250" ht="19.5" customHeight="1">
      <c r="A26" s="133"/>
      <c r="B26" s="142"/>
      <c r="C26" s="142"/>
      <c r="D26" s="143" t="s">
        <v>235</v>
      </c>
      <c r="E26" s="144">
        <f t="shared" si="0"/>
        <v>85.9</v>
      </c>
      <c r="F26" s="144">
        <f t="shared" si="1"/>
        <v>85.9</v>
      </c>
      <c r="G26" s="144">
        <f t="shared" si="2"/>
        <v>85.9</v>
      </c>
      <c r="H26" s="144">
        <f>SUM(H27)</f>
        <v>85.9</v>
      </c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5"/>
      <c r="AK26" s="145"/>
      <c r="AL26" s="144"/>
      <c r="AM26" s="67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</row>
    <row r="27" spans="1:250" ht="19.5" customHeight="1">
      <c r="A27" s="92"/>
      <c r="B27" s="137"/>
      <c r="C27" s="137"/>
      <c r="D27" s="143" t="s">
        <v>254</v>
      </c>
      <c r="E27" s="144">
        <f t="shared" si="0"/>
        <v>85.9</v>
      </c>
      <c r="F27" s="144">
        <f t="shared" si="1"/>
        <v>85.9</v>
      </c>
      <c r="G27" s="144">
        <f t="shared" si="2"/>
        <v>85.9</v>
      </c>
      <c r="H27" s="144">
        <f>SUM(H28:H29)</f>
        <v>85.9</v>
      </c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5"/>
      <c r="AK27" s="145"/>
      <c r="AL27" s="144"/>
      <c r="AM27" s="67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</row>
    <row r="28" spans="1:250" ht="19.5" customHeight="1">
      <c r="A28" s="133" t="s">
        <v>236</v>
      </c>
      <c r="B28" s="142" t="s">
        <v>237</v>
      </c>
      <c r="C28" s="142" t="s">
        <v>214</v>
      </c>
      <c r="D28" s="143" t="s">
        <v>255</v>
      </c>
      <c r="E28" s="144">
        <f t="shared" si="0"/>
        <v>65.9</v>
      </c>
      <c r="F28" s="144">
        <f t="shared" si="1"/>
        <v>65.9</v>
      </c>
      <c r="G28" s="144">
        <f t="shared" si="2"/>
        <v>65.9</v>
      </c>
      <c r="H28" s="144">
        <v>65.9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5"/>
      <c r="AK28" s="145"/>
      <c r="AL28" s="144"/>
      <c r="AM28" s="67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</row>
    <row r="29" spans="1:250" ht="19.5" customHeight="1">
      <c r="A29" s="142" t="s">
        <v>238</v>
      </c>
      <c r="B29" s="142" t="s">
        <v>217</v>
      </c>
      <c r="C29" s="142" t="s">
        <v>219</v>
      </c>
      <c r="D29" s="143" t="s">
        <v>256</v>
      </c>
      <c r="E29" s="144">
        <f t="shared" si="0"/>
        <v>20</v>
      </c>
      <c r="F29" s="144">
        <f t="shared" si="1"/>
        <v>20</v>
      </c>
      <c r="G29" s="144">
        <f t="shared" si="2"/>
        <v>20</v>
      </c>
      <c r="H29" s="144">
        <v>20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5"/>
      <c r="AK29" s="145"/>
      <c r="AL29" s="144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</row>
    <row r="30" spans="1:250" ht="19.5" customHeight="1">
      <c r="A30" s="138"/>
      <c r="B30" s="138"/>
      <c r="C30" s="138"/>
      <c r="D30" s="69"/>
      <c r="E30" s="68"/>
      <c r="F30" s="68"/>
      <c r="G30" s="67"/>
      <c r="H30" s="68"/>
      <c r="I30" s="68"/>
      <c r="J30" s="68"/>
      <c r="K30" s="68"/>
      <c r="L30" s="68"/>
      <c r="M30" s="68"/>
      <c r="N30" s="67"/>
      <c r="O30" s="68"/>
      <c r="P30" s="68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8"/>
      <c r="AG30" s="67"/>
      <c r="AH30" s="67"/>
      <c r="AI30" s="67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</row>
    <row r="31" spans="1:250" ht="19.5" customHeight="1">
      <c r="A31" s="138"/>
      <c r="B31" s="138"/>
      <c r="C31" s="138"/>
      <c r="D31" s="43"/>
      <c r="E31" s="68"/>
      <c r="F31" s="68"/>
      <c r="G31" s="67"/>
      <c r="H31" s="68"/>
      <c r="I31" s="68"/>
      <c r="J31" s="68"/>
      <c r="K31" s="68"/>
      <c r="L31" s="68"/>
      <c r="M31" s="68"/>
      <c r="N31" s="67"/>
      <c r="O31" s="68"/>
      <c r="P31" s="68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8"/>
      <c r="AG31" s="67"/>
      <c r="AH31" s="67"/>
      <c r="AI31" s="67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</row>
    <row r="32" spans="1:250" ht="19.5" customHeight="1">
      <c r="A32" s="138"/>
      <c r="B32" s="138"/>
      <c r="C32" s="138"/>
      <c r="D32" s="43"/>
      <c r="E32" s="68"/>
      <c r="F32" s="68"/>
      <c r="G32" s="67"/>
      <c r="H32" s="68"/>
      <c r="I32" s="68"/>
      <c r="J32" s="68"/>
      <c r="K32" s="68"/>
      <c r="L32" s="68"/>
      <c r="M32" s="68"/>
      <c r="N32" s="67"/>
      <c r="O32" s="68"/>
      <c r="P32" s="68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8"/>
      <c r="AG32" s="67"/>
      <c r="AH32" s="67"/>
      <c r="AI32" s="67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</row>
    <row r="33" spans="1:250" ht="19.5" customHeight="1">
      <c r="A33" s="138"/>
      <c r="B33" s="138"/>
      <c r="C33" s="138"/>
      <c r="D33" s="69"/>
      <c r="E33" s="68"/>
      <c r="F33" s="68"/>
      <c r="G33" s="67"/>
      <c r="H33" s="68"/>
      <c r="I33" s="68"/>
      <c r="J33" s="68"/>
      <c r="K33" s="68"/>
      <c r="L33" s="68"/>
      <c r="M33" s="68"/>
      <c r="N33" s="67"/>
      <c r="O33" s="68"/>
      <c r="P33" s="68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G33" s="67"/>
      <c r="AH33" s="67"/>
      <c r="AI33" s="67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</row>
    <row r="34" spans="1:250" ht="19.5" customHeight="1">
      <c r="A34" s="138"/>
      <c r="B34" s="138"/>
      <c r="C34" s="138"/>
      <c r="D34" s="69"/>
      <c r="E34" s="68"/>
      <c r="F34" s="68"/>
      <c r="G34" s="67"/>
      <c r="H34" s="68"/>
      <c r="I34" s="68"/>
      <c r="J34" s="68"/>
      <c r="K34" s="68"/>
      <c r="L34" s="68"/>
      <c r="M34" s="68"/>
      <c r="N34" s="67"/>
      <c r="O34" s="68"/>
      <c r="P34" s="68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8"/>
      <c r="AG34" s="67"/>
      <c r="AH34" s="67"/>
      <c r="AI34" s="67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</row>
    <row r="35" spans="1:250" ht="19.5" customHeight="1">
      <c r="A35" s="139"/>
      <c r="B35" s="139"/>
      <c r="C35" s="139"/>
      <c r="D35" s="43"/>
      <c r="E35" s="68"/>
      <c r="F35" s="68"/>
      <c r="G35" s="67"/>
      <c r="H35" s="68"/>
      <c r="I35" s="68"/>
      <c r="J35" s="68"/>
      <c r="K35" s="68"/>
      <c r="L35" s="68"/>
      <c r="M35" s="68"/>
      <c r="N35" s="67"/>
      <c r="O35" s="68"/>
      <c r="P35" s="68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8"/>
      <c r="AG35" s="67"/>
      <c r="AH35" s="67"/>
      <c r="AI35" s="67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</row>
    <row r="36" spans="1:250" ht="19.5" customHeight="1">
      <c r="A36" s="139"/>
      <c r="B36" s="139"/>
      <c r="C36" s="139"/>
      <c r="D36" s="43"/>
      <c r="E36" s="68"/>
      <c r="F36" s="68"/>
      <c r="G36" s="67"/>
      <c r="H36" s="68"/>
      <c r="I36" s="68"/>
      <c r="J36" s="68"/>
      <c r="K36" s="68"/>
      <c r="L36" s="68"/>
      <c r="M36" s="68"/>
      <c r="N36" s="67"/>
      <c r="O36" s="68"/>
      <c r="P36" s="68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8"/>
      <c r="AG36" s="67"/>
      <c r="AH36" s="67"/>
      <c r="AI36" s="67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</row>
    <row r="37" spans="1:250" ht="19.5" customHeight="1">
      <c r="A37" s="140"/>
      <c r="B37" s="140"/>
      <c r="C37" s="140"/>
      <c r="D37" s="90"/>
      <c r="E37" s="67"/>
      <c r="F37" s="68"/>
      <c r="G37" s="67"/>
      <c r="H37" s="68"/>
      <c r="I37" s="68"/>
      <c r="J37" s="68"/>
      <c r="K37" s="68"/>
      <c r="L37" s="68"/>
      <c r="M37" s="68"/>
      <c r="N37" s="67"/>
      <c r="O37" s="68"/>
      <c r="P37" s="68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8"/>
      <c r="AG37" s="67"/>
      <c r="AH37" s="67"/>
      <c r="AI37" s="67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</row>
    <row r="38" spans="1:250" ht="19.5" customHeight="1">
      <c r="A38" s="109"/>
      <c r="B38" s="109"/>
      <c r="C38" s="109"/>
      <c r="D38" s="80"/>
      <c r="E38" s="67"/>
      <c r="F38" s="68"/>
      <c r="G38" s="67"/>
      <c r="H38" s="68"/>
      <c r="I38" s="68"/>
      <c r="J38" s="68"/>
      <c r="K38" s="68"/>
      <c r="L38" s="68"/>
      <c r="M38" s="68"/>
      <c r="N38" s="67"/>
      <c r="O38" s="68"/>
      <c r="P38" s="70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70"/>
      <c r="AG38" s="6"/>
      <c r="AH38" s="6"/>
      <c r="AI38" s="6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  <c r="IL38" s="70"/>
      <c r="IM38" s="70"/>
      <c r="IN38" s="70"/>
      <c r="IO38" s="70"/>
      <c r="IP38" s="70"/>
    </row>
    <row r="39" spans="1:250" ht="19.5" customHeight="1">
      <c r="A39" s="110"/>
      <c r="B39" s="110"/>
      <c r="C39" s="110"/>
      <c r="D39" s="6"/>
      <c r="E39" s="6"/>
      <c r="F39" s="70"/>
      <c r="G39" s="6"/>
      <c r="H39" s="70"/>
      <c r="I39" s="70"/>
      <c r="J39" s="70"/>
      <c r="K39" s="70"/>
      <c r="L39" s="70"/>
      <c r="M39" s="70"/>
      <c r="N39" s="6"/>
      <c r="O39" s="70"/>
      <c r="P39" s="70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70"/>
      <c r="AG39" s="6"/>
      <c r="AH39" s="6"/>
      <c r="AI39" s="6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  <c r="IL39" s="70"/>
      <c r="IM39" s="70"/>
      <c r="IN39" s="70"/>
      <c r="IO39" s="70"/>
      <c r="IP39" s="70"/>
    </row>
    <row r="40" spans="1:250" ht="19.5" customHeight="1">
      <c r="A40" s="111"/>
      <c r="B40" s="111"/>
      <c r="C40" s="111"/>
      <c r="D40" s="70"/>
      <c r="E40" s="70"/>
      <c r="F40" s="70"/>
      <c r="G40" s="6"/>
      <c r="H40" s="70"/>
      <c r="I40" s="70"/>
      <c r="J40" s="70"/>
      <c r="K40" s="70"/>
      <c r="L40" s="70"/>
      <c r="M40" s="70"/>
      <c r="N40" s="6"/>
      <c r="O40" s="70"/>
      <c r="P40" s="70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70"/>
      <c r="AG40" s="6"/>
      <c r="AH40" s="6"/>
      <c r="AI40" s="6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  <c r="IL40" s="70"/>
      <c r="IM40" s="70"/>
      <c r="IN40" s="70"/>
      <c r="IO40" s="70"/>
      <c r="IP40" s="70"/>
    </row>
    <row r="41" spans="1:250" ht="19.5" customHeight="1">
      <c r="A41" s="111"/>
      <c r="B41" s="111"/>
      <c r="C41" s="111"/>
      <c r="D41" s="70"/>
      <c r="E41" s="70"/>
      <c r="F41" s="70"/>
      <c r="G41" s="6"/>
      <c r="H41" s="70"/>
      <c r="I41" s="70"/>
      <c r="J41" s="70"/>
      <c r="K41" s="70"/>
      <c r="L41" s="70"/>
      <c r="M41" s="70"/>
      <c r="N41" s="6"/>
      <c r="O41" s="70"/>
      <c r="P41" s="70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70"/>
      <c r="AG41" s="6"/>
      <c r="AH41" s="6"/>
      <c r="AI41" s="6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  <c r="IL41" s="70"/>
      <c r="IM41" s="70"/>
      <c r="IN41" s="70"/>
      <c r="IO41" s="70"/>
      <c r="IP41" s="70"/>
    </row>
    <row r="42" spans="1:250" ht="19.5" customHeight="1">
      <c r="A42" s="111"/>
      <c r="B42" s="111"/>
      <c r="C42" s="111"/>
      <c r="D42" s="70"/>
      <c r="E42" s="70"/>
      <c r="F42" s="70"/>
      <c r="G42" s="6"/>
      <c r="H42" s="70"/>
      <c r="I42" s="70"/>
      <c r="J42" s="70"/>
      <c r="K42" s="70"/>
      <c r="L42" s="70"/>
      <c r="M42" s="70"/>
      <c r="N42" s="6"/>
      <c r="O42" s="70"/>
      <c r="P42" s="70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70"/>
      <c r="AG42" s="6"/>
      <c r="AH42" s="6"/>
      <c r="AI42" s="6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70"/>
      <c r="IP42" s="70"/>
    </row>
    <row r="43" spans="1:250" ht="19.5" customHeight="1">
      <c r="A43" s="111"/>
      <c r="B43" s="111"/>
      <c r="C43" s="111"/>
      <c r="D43" s="70"/>
      <c r="E43" s="70"/>
      <c r="F43" s="70"/>
      <c r="G43" s="6"/>
      <c r="H43" s="70"/>
      <c r="I43" s="70"/>
      <c r="J43" s="70"/>
      <c r="K43" s="70"/>
      <c r="L43" s="70"/>
      <c r="M43" s="70"/>
      <c r="N43" s="6"/>
      <c r="O43" s="70"/>
      <c r="P43" s="70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70"/>
      <c r="AG43" s="6"/>
      <c r="AH43" s="6"/>
      <c r="AI43" s="6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70"/>
      <c r="IP43" s="70"/>
    </row>
    <row r="44" spans="1:250" ht="19.5" customHeight="1">
      <c r="A44" s="111"/>
      <c r="B44" s="111"/>
      <c r="C44" s="111"/>
      <c r="D44" s="70"/>
      <c r="E44" s="70"/>
      <c r="F44" s="70"/>
      <c r="G44" s="6"/>
      <c r="H44" s="70"/>
      <c r="I44" s="70"/>
      <c r="J44" s="70"/>
      <c r="K44" s="70"/>
      <c r="L44" s="70"/>
      <c r="M44" s="70"/>
      <c r="N44" s="6"/>
      <c r="O44" s="70"/>
      <c r="P44" s="70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70"/>
      <c r="AG44" s="6"/>
      <c r="AH44" s="6"/>
      <c r="AI44" s="6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70"/>
      <c r="IP44" s="70"/>
    </row>
    <row r="45" spans="1:250" ht="19.5" customHeight="1">
      <c r="A45" s="111"/>
      <c r="B45" s="111"/>
      <c r="C45" s="111"/>
      <c r="D45" s="70"/>
      <c r="E45" s="70"/>
      <c r="F45" s="70"/>
      <c r="G45" s="6"/>
      <c r="H45" s="70"/>
      <c r="I45" s="70"/>
      <c r="J45" s="70"/>
      <c r="K45" s="70"/>
      <c r="L45" s="70"/>
      <c r="M45" s="70"/>
      <c r="N45" s="6"/>
      <c r="O45" s="70"/>
      <c r="P45" s="70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70"/>
      <c r="AG45" s="6"/>
      <c r="AH45" s="6"/>
      <c r="AI45" s="6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  <c r="IL45" s="70"/>
      <c r="IM45" s="70"/>
      <c r="IN45" s="70"/>
      <c r="IO45" s="70"/>
      <c r="IP45" s="70"/>
    </row>
    <row r="46" spans="1:250" ht="19.5" customHeight="1">
      <c r="A46" s="111"/>
      <c r="B46" s="111"/>
      <c r="C46" s="111"/>
      <c r="D46" s="70"/>
      <c r="E46" s="70"/>
      <c r="F46" s="70"/>
      <c r="G46" s="6"/>
      <c r="H46" s="70"/>
      <c r="I46" s="70"/>
      <c r="J46" s="70"/>
      <c r="K46" s="70"/>
      <c r="L46" s="70"/>
      <c r="M46" s="70"/>
      <c r="N46" s="6"/>
      <c r="O46" s="70"/>
      <c r="P46" s="70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70"/>
      <c r="AG46" s="6"/>
      <c r="AH46" s="6"/>
      <c r="AI46" s="6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70"/>
      <c r="IP46" s="70"/>
    </row>
    <row r="47" spans="1:250" ht="19.5" customHeight="1">
      <c r="A47" s="111"/>
      <c r="B47" s="111"/>
      <c r="C47" s="111"/>
      <c r="D47" s="70"/>
      <c r="E47" s="70"/>
      <c r="F47" s="70"/>
      <c r="G47" s="6"/>
      <c r="H47" s="70"/>
      <c r="I47" s="70"/>
      <c r="J47" s="70"/>
      <c r="K47" s="70"/>
      <c r="L47" s="70"/>
      <c r="M47" s="70"/>
      <c r="N47" s="6"/>
      <c r="O47" s="70"/>
      <c r="P47" s="70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70"/>
      <c r="AG47" s="6"/>
      <c r="AH47" s="6"/>
      <c r="AI47" s="6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  <c r="IL47" s="70"/>
      <c r="IM47" s="70"/>
      <c r="IN47" s="70"/>
      <c r="IO47" s="70"/>
      <c r="IP47" s="70"/>
    </row>
    <row r="48" spans="1:250" ht="19.5" customHeight="1">
      <c r="A48" s="111"/>
      <c r="B48" s="111"/>
      <c r="C48" s="111"/>
      <c r="D48" s="70"/>
      <c r="E48" s="70"/>
      <c r="F48" s="70"/>
      <c r="G48" s="6"/>
      <c r="H48" s="70"/>
      <c r="I48" s="70"/>
      <c r="J48" s="70"/>
      <c r="K48" s="70"/>
      <c r="L48" s="70"/>
      <c r="M48" s="70"/>
      <c r="N48" s="6"/>
      <c r="O48" s="70"/>
      <c r="P48" s="70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70"/>
      <c r="AG48" s="6"/>
      <c r="AH48" s="6"/>
      <c r="AI48" s="6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  <c r="IL48" s="70"/>
      <c r="IM48" s="70"/>
      <c r="IN48" s="70"/>
      <c r="IO48" s="70"/>
      <c r="IP48" s="70"/>
    </row>
    <row r="49" spans="1:250" ht="19.5" customHeight="1">
      <c r="A49" s="111"/>
      <c r="B49" s="111"/>
      <c r="C49" s="111"/>
      <c r="D49" s="70"/>
      <c r="E49" s="70"/>
      <c r="F49" s="70"/>
      <c r="G49" s="6"/>
      <c r="H49" s="70"/>
      <c r="I49" s="70"/>
      <c r="J49" s="70"/>
      <c r="K49" s="70"/>
      <c r="L49" s="70"/>
      <c r="M49" s="70"/>
      <c r="N49" s="6"/>
      <c r="O49" s="70"/>
      <c r="P49" s="70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70"/>
      <c r="AG49" s="6"/>
      <c r="AH49" s="6"/>
      <c r="AI49" s="6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0"/>
      <c r="DN49" s="70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0"/>
      <c r="EE49" s="70"/>
      <c r="EF49" s="70"/>
      <c r="EG49" s="70"/>
      <c r="EH49" s="70"/>
      <c r="EI49" s="70"/>
      <c r="EJ49" s="70"/>
      <c r="EK49" s="70"/>
      <c r="EL49" s="70"/>
      <c r="EM49" s="70"/>
      <c r="EN49" s="70"/>
      <c r="EO49" s="70"/>
      <c r="EP49" s="70"/>
      <c r="EQ49" s="70"/>
      <c r="ER49" s="70"/>
      <c r="ES49" s="70"/>
      <c r="ET49" s="70"/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0"/>
      <c r="FJ49" s="70"/>
      <c r="FK49" s="70"/>
      <c r="FL49" s="70"/>
      <c r="FM49" s="70"/>
      <c r="FN49" s="70"/>
      <c r="FO49" s="70"/>
      <c r="FP49" s="70"/>
      <c r="FQ49" s="70"/>
      <c r="FR49" s="70"/>
      <c r="FS49" s="70"/>
      <c r="FT49" s="70"/>
      <c r="FU49" s="70"/>
      <c r="FV49" s="70"/>
      <c r="FW49" s="70"/>
      <c r="FX49" s="70"/>
      <c r="FY49" s="70"/>
      <c r="FZ49" s="70"/>
      <c r="GA49" s="70"/>
      <c r="GB49" s="70"/>
      <c r="GC49" s="70"/>
      <c r="GD49" s="70"/>
      <c r="GE49" s="70"/>
      <c r="GF49" s="70"/>
      <c r="GG49" s="70"/>
      <c r="GH49" s="70"/>
      <c r="GI49" s="70"/>
      <c r="GJ49" s="70"/>
      <c r="GK49" s="70"/>
      <c r="GL49" s="70"/>
      <c r="GM49" s="70"/>
      <c r="GN49" s="70"/>
      <c r="GO49" s="70"/>
      <c r="GP49" s="70"/>
      <c r="GQ49" s="70"/>
      <c r="GR49" s="70"/>
      <c r="GS49" s="70"/>
      <c r="GT49" s="70"/>
      <c r="GU49" s="70"/>
      <c r="GV49" s="70"/>
      <c r="GW49" s="70"/>
      <c r="GX49" s="70"/>
      <c r="GY49" s="70"/>
      <c r="GZ49" s="70"/>
      <c r="HA49" s="70"/>
      <c r="HB49" s="70"/>
      <c r="HC49" s="70"/>
      <c r="HD49" s="70"/>
      <c r="HE49" s="70"/>
      <c r="HF49" s="70"/>
      <c r="HG49" s="70"/>
      <c r="HH49" s="70"/>
      <c r="HI49" s="70"/>
      <c r="HJ49" s="70"/>
      <c r="HK49" s="70"/>
      <c r="HL49" s="70"/>
      <c r="HM49" s="70"/>
      <c r="HN49" s="70"/>
      <c r="HO49" s="70"/>
      <c r="HP49" s="70"/>
      <c r="HQ49" s="70"/>
      <c r="HR49" s="70"/>
      <c r="HS49" s="70"/>
      <c r="HT49" s="70"/>
      <c r="HU49" s="70"/>
      <c r="HV49" s="70"/>
      <c r="HW49" s="70"/>
      <c r="HX49" s="70"/>
      <c r="HY49" s="70"/>
      <c r="HZ49" s="70"/>
      <c r="IA49" s="70"/>
      <c r="IB49" s="70"/>
      <c r="IC49" s="70"/>
      <c r="ID49" s="70"/>
      <c r="IE49" s="70"/>
      <c r="IF49" s="70"/>
      <c r="IG49" s="70"/>
      <c r="IH49" s="70"/>
      <c r="II49" s="70"/>
      <c r="IJ49" s="70"/>
      <c r="IK49" s="70"/>
      <c r="IL49" s="70"/>
      <c r="IM49" s="70"/>
      <c r="IN49" s="70"/>
      <c r="IO49" s="70"/>
      <c r="IP49" s="70"/>
    </row>
    <row r="50" spans="1:250" ht="19.5" customHeight="1">
      <c r="A50" s="111"/>
      <c r="B50" s="111"/>
      <c r="C50" s="111"/>
      <c r="D50" s="70"/>
      <c r="E50" s="70"/>
      <c r="F50" s="70"/>
      <c r="G50" s="6"/>
      <c r="H50" s="70"/>
      <c r="I50" s="70"/>
      <c r="J50" s="70"/>
      <c r="K50" s="70"/>
      <c r="L50" s="70"/>
      <c r="M50" s="70"/>
      <c r="N50" s="6"/>
      <c r="O50" s="70"/>
      <c r="P50" s="70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70"/>
      <c r="AG50" s="6"/>
      <c r="AH50" s="6"/>
      <c r="AI50" s="6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70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70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70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70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70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70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70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70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70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70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70"/>
      <c r="IP50" s="70"/>
    </row>
    <row r="51" spans="1:250" ht="19.5" customHeight="1">
      <c r="A51" s="111"/>
      <c r="B51" s="111"/>
      <c r="C51" s="111"/>
      <c r="D51" s="70"/>
      <c r="E51" s="70"/>
      <c r="F51" s="70"/>
      <c r="G51" s="6"/>
      <c r="H51" s="70"/>
      <c r="I51" s="70"/>
      <c r="J51" s="70"/>
      <c r="K51" s="70"/>
      <c r="L51" s="70"/>
      <c r="M51" s="70"/>
      <c r="N51" s="6"/>
      <c r="O51" s="70"/>
      <c r="P51" s="70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70"/>
      <c r="AG51" s="6"/>
      <c r="AH51" s="6"/>
      <c r="AI51" s="6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70"/>
      <c r="DG51" s="70"/>
      <c r="DH51" s="70"/>
      <c r="DI51" s="70"/>
      <c r="DJ51" s="70"/>
      <c r="DK51" s="70"/>
      <c r="DL51" s="70"/>
      <c r="DM51" s="70"/>
      <c r="DN51" s="70"/>
      <c r="DO51" s="70"/>
      <c r="DP51" s="70"/>
      <c r="DQ51" s="70"/>
      <c r="DR51" s="70"/>
      <c r="DS51" s="70"/>
      <c r="DT51" s="70"/>
      <c r="DU51" s="70"/>
      <c r="DV51" s="70"/>
      <c r="DW51" s="70"/>
      <c r="DX51" s="70"/>
      <c r="DY51" s="70"/>
      <c r="DZ51" s="70"/>
      <c r="EA51" s="70"/>
      <c r="EB51" s="70"/>
      <c r="EC51" s="70"/>
      <c r="ED51" s="70"/>
      <c r="EE51" s="70"/>
      <c r="EF51" s="70"/>
      <c r="EG51" s="70"/>
      <c r="EH51" s="70"/>
      <c r="EI51" s="70"/>
      <c r="EJ51" s="70"/>
      <c r="EK51" s="70"/>
      <c r="EL51" s="70"/>
      <c r="EM51" s="70"/>
      <c r="EN51" s="70"/>
      <c r="EO51" s="70"/>
      <c r="EP51" s="70"/>
      <c r="EQ51" s="70"/>
      <c r="ER51" s="70"/>
      <c r="ES51" s="70"/>
      <c r="ET51" s="70"/>
      <c r="EU51" s="70"/>
      <c r="EV51" s="70"/>
      <c r="EW51" s="70"/>
      <c r="EX51" s="70"/>
      <c r="EY51" s="70"/>
      <c r="EZ51" s="70"/>
      <c r="FA51" s="70"/>
      <c r="FB51" s="70"/>
      <c r="FC51" s="70"/>
      <c r="FD51" s="70"/>
      <c r="FE51" s="70"/>
      <c r="FF51" s="70"/>
      <c r="FG51" s="70"/>
      <c r="FH51" s="70"/>
      <c r="FI51" s="70"/>
      <c r="FJ51" s="70"/>
      <c r="FK51" s="70"/>
      <c r="FL51" s="70"/>
      <c r="FM51" s="70"/>
      <c r="FN51" s="70"/>
      <c r="FO51" s="70"/>
      <c r="FP51" s="70"/>
      <c r="FQ51" s="70"/>
      <c r="FR51" s="70"/>
      <c r="FS51" s="70"/>
      <c r="FT51" s="70"/>
      <c r="FU51" s="70"/>
      <c r="FV51" s="70"/>
      <c r="FW51" s="70"/>
      <c r="FX51" s="70"/>
      <c r="FY51" s="70"/>
      <c r="FZ51" s="70"/>
      <c r="GA51" s="70"/>
      <c r="GB51" s="70"/>
      <c r="GC51" s="70"/>
      <c r="GD51" s="70"/>
      <c r="GE51" s="70"/>
      <c r="GF51" s="70"/>
      <c r="GG51" s="70"/>
      <c r="GH51" s="70"/>
      <c r="GI51" s="70"/>
      <c r="GJ51" s="70"/>
      <c r="GK51" s="70"/>
      <c r="GL51" s="70"/>
      <c r="GM51" s="70"/>
      <c r="GN51" s="70"/>
      <c r="GO51" s="70"/>
      <c r="GP51" s="70"/>
      <c r="GQ51" s="70"/>
      <c r="GR51" s="70"/>
      <c r="GS51" s="70"/>
      <c r="GT51" s="70"/>
      <c r="GU51" s="70"/>
      <c r="GV51" s="70"/>
      <c r="GW51" s="70"/>
      <c r="GX51" s="70"/>
      <c r="GY51" s="70"/>
      <c r="GZ51" s="70"/>
      <c r="HA51" s="70"/>
      <c r="HB51" s="70"/>
      <c r="HC51" s="70"/>
      <c r="HD51" s="70"/>
      <c r="HE51" s="70"/>
      <c r="HF51" s="70"/>
      <c r="HG51" s="70"/>
      <c r="HH51" s="70"/>
      <c r="HI51" s="70"/>
      <c r="HJ51" s="70"/>
      <c r="HK51" s="70"/>
      <c r="HL51" s="70"/>
      <c r="HM51" s="70"/>
      <c r="HN51" s="70"/>
      <c r="HO51" s="70"/>
      <c r="HP51" s="70"/>
      <c r="HQ51" s="70"/>
      <c r="HR51" s="70"/>
      <c r="HS51" s="70"/>
      <c r="HT51" s="70"/>
      <c r="HU51" s="70"/>
      <c r="HV51" s="70"/>
      <c r="HW51" s="70"/>
      <c r="HX51" s="70"/>
      <c r="HY51" s="70"/>
      <c r="HZ51" s="70"/>
      <c r="IA51" s="70"/>
      <c r="IB51" s="70"/>
      <c r="IC51" s="70"/>
      <c r="ID51" s="70"/>
      <c r="IE51" s="70"/>
      <c r="IF51" s="70"/>
      <c r="IG51" s="70"/>
      <c r="IH51" s="70"/>
      <c r="II51" s="70"/>
      <c r="IJ51" s="70"/>
      <c r="IK51" s="70"/>
      <c r="IL51" s="70"/>
      <c r="IM51" s="70"/>
      <c r="IN51" s="70"/>
      <c r="IO51" s="70"/>
      <c r="IP51" s="70"/>
    </row>
    <row r="52" spans="1:250" ht="19.5" customHeight="1">
      <c r="A52" s="111"/>
      <c r="B52" s="111"/>
      <c r="C52" s="111"/>
      <c r="D52" s="70"/>
      <c r="E52" s="70"/>
      <c r="F52" s="70"/>
      <c r="G52" s="6"/>
      <c r="H52" s="70"/>
      <c r="I52" s="70"/>
      <c r="J52" s="70"/>
      <c r="K52" s="70"/>
      <c r="L52" s="70"/>
      <c r="M52" s="70"/>
      <c r="N52" s="6"/>
      <c r="O52" s="70"/>
      <c r="P52" s="70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70"/>
      <c r="AG52" s="6"/>
      <c r="AH52" s="6"/>
      <c r="AI52" s="6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  <c r="CC52" s="70"/>
      <c r="CD52" s="70"/>
      <c r="CE52" s="70"/>
      <c r="CF52" s="70"/>
      <c r="CG52" s="70"/>
      <c r="CH52" s="70"/>
      <c r="CI52" s="70"/>
      <c r="CJ52" s="70"/>
      <c r="CK52" s="70"/>
      <c r="CL52" s="70"/>
      <c r="CM52" s="70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70"/>
      <c r="DG52" s="70"/>
      <c r="DH52" s="70"/>
      <c r="DI52" s="70"/>
      <c r="DJ52" s="70"/>
      <c r="DK52" s="70"/>
      <c r="DL52" s="70"/>
      <c r="DM52" s="70"/>
      <c r="DN52" s="70"/>
      <c r="DO52" s="70"/>
      <c r="DP52" s="70"/>
      <c r="DQ52" s="70"/>
      <c r="DR52" s="70"/>
      <c r="DS52" s="70"/>
      <c r="DT52" s="70"/>
      <c r="DU52" s="70"/>
      <c r="DV52" s="70"/>
      <c r="DW52" s="70"/>
      <c r="DX52" s="70"/>
      <c r="DY52" s="70"/>
      <c r="DZ52" s="70"/>
      <c r="EA52" s="70"/>
      <c r="EB52" s="70"/>
      <c r="EC52" s="70"/>
      <c r="ED52" s="70"/>
      <c r="EE52" s="70"/>
      <c r="EF52" s="70"/>
      <c r="EG52" s="70"/>
      <c r="EH52" s="70"/>
      <c r="EI52" s="70"/>
      <c r="EJ52" s="70"/>
      <c r="EK52" s="70"/>
      <c r="EL52" s="70"/>
      <c r="EM52" s="70"/>
      <c r="EN52" s="70"/>
      <c r="EO52" s="70"/>
      <c r="EP52" s="70"/>
      <c r="EQ52" s="70"/>
      <c r="ER52" s="70"/>
      <c r="ES52" s="70"/>
      <c r="ET52" s="70"/>
      <c r="EU52" s="70"/>
      <c r="EV52" s="70"/>
      <c r="EW52" s="70"/>
      <c r="EX52" s="70"/>
      <c r="EY52" s="70"/>
      <c r="EZ52" s="70"/>
      <c r="FA52" s="70"/>
      <c r="FB52" s="70"/>
      <c r="FC52" s="70"/>
      <c r="FD52" s="70"/>
      <c r="FE52" s="70"/>
      <c r="FF52" s="70"/>
      <c r="FG52" s="70"/>
      <c r="FH52" s="70"/>
      <c r="FI52" s="70"/>
      <c r="FJ52" s="70"/>
      <c r="FK52" s="70"/>
      <c r="FL52" s="70"/>
      <c r="FM52" s="70"/>
      <c r="FN52" s="70"/>
      <c r="FO52" s="70"/>
      <c r="FP52" s="70"/>
      <c r="FQ52" s="70"/>
      <c r="FR52" s="70"/>
      <c r="FS52" s="70"/>
      <c r="FT52" s="70"/>
      <c r="FU52" s="70"/>
      <c r="FV52" s="70"/>
      <c r="FW52" s="70"/>
      <c r="FX52" s="70"/>
      <c r="FY52" s="70"/>
      <c r="FZ52" s="70"/>
      <c r="GA52" s="70"/>
      <c r="GB52" s="70"/>
      <c r="GC52" s="70"/>
      <c r="GD52" s="70"/>
      <c r="GE52" s="70"/>
      <c r="GF52" s="70"/>
      <c r="GG52" s="70"/>
      <c r="GH52" s="70"/>
      <c r="GI52" s="70"/>
      <c r="GJ52" s="70"/>
      <c r="GK52" s="70"/>
      <c r="GL52" s="70"/>
      <c r="GM52" s="70"/>
      <c r="GN52" s="70"/>
      <c r="GO52" s="70"/>
      <c r="GP52" s="70"/>
      <c r="GQ52" s="70"/>
      <c r="GR52" s="70"/>
      <c r="GS52" s="70"/>
      <c r="GT52" s="70"/>
      <c r="GU52" s="70"/>
      <c r="GV52" s="70"/>
      <c r="GW52" s="70"/>
      <c r="GX52" s="70"/>
      <c r="GY52" s="70"/>
      <c r="GZ52" s="70"/>
      <c r="HA52" s="70"/>
      <c r="HB52" s="70"/>
      <c r="HC52" s="70"/>
      <c r="HD52" s="70"/>
      <c r="HE52" s="70"/>
      <c r="HF52" s="70"/>
      <c r="HG52" s="70"/>
      <c r="HH52" s="70"/>
      <c r="HI52" s="70"/>
      <c r="HJ52" s="70"/>
      <c r="HK52" s="70"/>
      <c r="HL52" s="70"/>
      <c r="HM52" s="70"/>
      <c r="HN52" s="70"/>
      <c r="HO52" s="70"/>
      <c r="HP52" s="70"/>
      <c r="HQ52" s="70"/>
      <c r="HR52" s="70"/>
      <c r="HS52" s="70"/>
      <c r="HT52" s="70"/>
      <c r="HU52" s="70"/>
      <c r="HV52" s="70"/>
      <c r="HW52" s="70"/>
      <c r="HX52" s="70"/>
      <c r="HY52" s="70"/>
      <c r="HZ52" s="70"/>
      <c r="IA52" s="70"/>
      <c r="IB52" s="70"/>
      <c r="IC52" s="70"/>
      <c r="ID52" s="70"/>
      <c r="IE52" s="70"/>
      <c r="IF52" s="70"/>
      <c r="IG52" s="70"/>
      <c r="IH52" s="70"/>
      <c r="II52" s="70"/>
      <c r="IJ52" s="70"/>
      <c r="IK52" s="70"/>
      <c r="IL52" s="70"/>
      <c r="IM52" s="70"/>
      <c r="IN52" s="70"/>
      <c r="IO52" s="70"/>
      <c r="IP52" s="70"/>
    </row>
    <row r="53" spans="1:250" ht="19.5" customHeight="1">
      <c r="A53" s="111"/>
      <c r="B53" s="111"/>
      <c r="C53" s="111"/>
      <c r="D53" s="70"/>
      <c r="E53" s="70"/>
      <c r="F53" s="70"/>
      <c r="G53" s="6"/>
      <c r="H53" s="70"/>
      <c r="I53" s="70"/>
      <c r="J53" s="70"/>
      <c r="K53" s="70"/>
      <c r="L53" s="70"/>
      <c r="M53" s="70"/>
      <c r="N53" s="6"/>
      <c r="O53" s="70"/>
      <c r="P53" s="70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70"/>
      <c r="AG53" s="6"/>
      <c r="AH53" s="6"/>
      <c r="AI53" s="6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70"/>
      <c r="DG53" s="70"/>
      <c r="DH53" s="70"/>
      <c r="DI53" s="70"/>
      <c r="DJ53" s="70"/>
      <c r="DK53" s="70"/>
      <c r="DL53" s="70"/>
      <c r="DM53" s="70"/>
      <c r="DN53" s="70"/>
      <c r="DO53" s="70"/>
      <c r="DP53" s="70"/>
      <c r="DQ53" s="70"/>
      <c r="DR53" s="70"/>
      <c r="DS53" s="70"/>
      <c r="DT53" s="70"/>
      <c r="DU53" s="70"/>
      <c r="DV53" s="70"/>
      <c r="DW53" s="70"/>
      <c r="DX53" s="70"/>
      <c r="DY53" s="70"/>
      <c r="DZ53" s="70"/>
      <c r="EA53" s="70"/>
      <c r="EB53" s="70"/>
      <c r="EC53" s="70"/>
      <c r="ED53" s="70"/>
      <c r="EE53" s="70"/>
      <c r="EF53" s="70"/>
      <c r="EG53" s="70"/>
      <c r="EH53" s="70"/>
      <c r="EI53" s="70"/>
      <c r="EJ53" s="70"/>
      <c r="EK53" s="70"/>
      <c r="EL53" s="70"/>
      <c r="EM53" s="70"/>
      <c r="EN53" s="70"/>
      <c r="EO53" s="70"/>
      <c r="EP53" s="70"/>
      <c r="EQ53" s="70"/>
      <c r="ER53" s="70"/>
      <c r="ES53" s="70"/>
      <c r="ET53" s="70"/>
      <c r="EU53" s="70"/>
      <c r="EV53" s="70"/>
      <c r="EW53" s="70"/>
      <c r="EX53" s="70"/>
      <c r="EY53" s="70"/>
      <c r="EZ53" s="70"/>
      <c r="FA53" s="70"/>
      <c r="FB53" s="70"/>
      <c r="FC53" s="70"/>
      <c r="FD53" s="70"/>
      <c r="FE53" s="70"/>
      <c r="FF53" s="70"/>
      <c r="FG53" s="70"/>
      <c r="FH53" s="70"/>
      <c r="FI53" s="70"/>
      <c r="FJ53" s="70"/>
      <c r="FK53" s="70"/>
      <c r="FL53" s="70"/>
      <c r="FM53" s="70"/>
      <c r="FN53" s="70"/>
      <c r="FO53" s="70"/>
      <c r="FP53" s="70"/>
      <c r="FQ53" s="70"/>
      <c r="FR53" s="70"/>
      <c r="FS53" s="70"/>
      <c r="FT53" s="70"/>
      <c r="FU53" s="70"/>
      <c r="FV53" s="70"/>
      <c r="FW53" s="70"/>
      <c r="FX53" s="70"/>
      <c r="FY53" s="70"/>
      <c r="FZ53" s="70"/>
      <c r="GA53" s="70"/>
      <c r="GB53" s="70"/>
      <c r="GC53" s="70"/>
      <c r="GD53" s="70"/>
      <c r="GE53" s="70"/>
      <c r="GF53" s="70"/>
      <c r="GG53" s="70"/>
      <c r="GH53" s="70"/>
      <c r="GI53" s="70"/>
      <c r="GJ53" s="70"/>
      <c r="GK53" s="70"/>
      <c r="GL53" s="70"/>
      <c r="GM53" s="70"/>
      <c r="GN53" s="70"/>
      <c r="GO53" s="70"/>
      <c r="GP53" s="70"/>
      <c r="GQ53" s="70"/>
      <c r="GR53" s="70"/>
      <c r="GS53" s="70"/>
      <c r="GT53" s="70"/>
      <c r="GU53" s="70"/>
      <c r="GV53" s="70"/>
      <c r="GW53" s="70"/>
      <c r="GX53" s="70"/>
      <c r="GY53" s="70"/>
      <c r="GZ53" s="70"/>
      <c r="HA53" s="70"/>
      <c r="HB53" s="70"/>
      <c r="HC53" s="70"/>
      <c r="HD53" s="70"/>
      <c r="HE53" s="70"/>
      <c r="HF53" s="70"/>
      <c r="HG53" s="70"/>
      <c r="HH53" s="70"/>
      <c r="HI53" s="70"/>
      <c r="HJ53" s="70"/>
      <c r="HK53" s="70"/>
      <c r="HL53" s="70"/>
      <c r="HM53" s="70"/>
      <c r="HN53" s="70"/>
      <c r="HO53" s="70"/>
      <c r="HP53" s="70"/>
      <c r="HQ53" s="70"/>
      <c r="HR53" s="70"/>
      <c r="HS53" s="70"/>
      <c r="HT53" s="70"/>
      <c r="HU53" s="70"/>
      <c r="HV53" s="70"/>
      <c r="HW53" s="70"/>
      <c r="HX53" s="70"/>
      <c r="HY53" s="70"/>
      <c r="HZ53" s="70"/>
      <c r="IA53" s="70"/>
      <c r="IB53" s="70"/>
      <c r="IC53" s="70"/>
      <c r="ID53" s="70"/>
      <c r="IE53" s="70"/>
      <c r="IF53" s="70"/>
      <c r="IG53" s="70"/>
      <c r="IH53" s="70"/>
      <c r="II53" s="70"/>
      <c r="IJ53" s="70"/>
      <c r="IK53" s="70"/>
      <c r="IL53" s="70"/>
      <c r="IM53" s="70"/>
      <c r="IN53" s="70"/>
      <c r="IO53" s="70"/>
      <c r="IP53" s="70"/>
    </row>
    <row r="54" spans="1:250" ht="19.5" customHeight="1">
      <c r="A54" s="111"/>
      <c r="B54" s="111"/>
      <c r="C54" s="111"/>
      <c r="D54" s="70"/>
      <c r="E54" s="70"/>
      <c r="F54" s="70"/>
      <c r="G54" s="6"/>
      <c r="H54" s="70"/>
      <c r="I54" s="70"/>
      <c r="J54" s="70"/>
      <c r="K54" s="70"/>
      <c r="L54" s="70"/>
      <c r="M54" s="70"/>
      <c r="N54" s="6"/>
      <c r="O54" s="70"/>
      <c r="P54" s="70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70"/>
      <c r="AG54" s="6"/>
      <c r="AH54" s="6"/>
      <c r="AI54" s="6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0"/>
      <c r="CG54" s="70"/>
      <c r="CH54" s="70"/>
      <c r="CI54" s="70"/>
      <c r="CJ54" s="70"/>
      <c r="CK54" s="70"/>
      <c r="CL54" s="70"/>
      <c r="CM54" s="70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70"/>
      <c r="DG54" s="70"/>
      <c r="DH54" s="70"/>
      <c r="DI54" s="70"/>
      <c r="DJ54" s="70"/>
      <c r="DK54" s="70"/>
      <c r="DL54" s="70"/>
      <c r="DM54" s="70"/>
      <c r="DN54" s="70"/>
      <c r="DO54" s="70"/>
      <c r="DP54" s="70"/>
      <c r="DQ54" s="70"/>
      <c r="DR54" s="70"/>
      <c r="DS54" s="70"/>
      <c r="DT54" s="70"/>
      <c r="DU54" s="70"/>
      <c r="DV54" s="70"/>
      <c r="DW54" s="70"/>
      <c r="DX54" s="70"/>
      <c r="DY54" s="70"/>
      <c r="DZ54" s="70"/>
      <c r="EA54" s="70"/>
      <c r="EB54" s="70"/>
      <c r="EC54" s="70"/>
      <c r="ED54" s="70"/>
      <c r="EE54" s="70"/>
      <c r="EF54" s="70"/>
      <c r="EG54" s="70"/>
      <c r="EH54" s="70"/>
      <c r="EI54" s="70"/>
      <c r="EJ54" s="70"/>
      <c r="EK54" s="70"/>
      <c r="EL54" s="70"/>
      <c r="EM54" s="70"/>
      <c r="EN54" s="70"/>
      <c r="EO54" s="70"/>
      <c r="EP54" s="70"/>
      <c r="EQ54" s="70"/>
      <c r="ER54" s="70"/>
      <c r="ES54" s="70"/>
      <c r="ET54" s="70"/>
      <c r="EU54" s="70"/>
      <c r="EV54" s="70"/>
      <c r="EW54" s="70"/>
      <c r="EX54" s="70"/>
      <c r="EY54" s="70"/>
      <c r="EZ54" s="70"/>
      <c r="FA54" s="70"/>
      <c r="FB54" s="70"/>
      <c r="FC54" s="70"/>
      <c r="FD54" s="70"/>
      <c r="FE54" s="70"/>
      <c r="FF54" s="70"/>
      <c r="FG54" s="70"/>
      <c r="FH54" s="70"/>
      <c r="FI54" s="70"/>
      <c r="FJ54" s="70"/>
      <c r="FK54" s="70"/>
      <c r="FL54" s="70"/>
      <c r="FM54" s="70"/>
      <c r="FN54" s="70"/>
      <c r="FO54" s="70"/>
      <c r="FP54" s="70"/>
      <c r="FQ54" s="70"/>
      <c r="FR54" s="70"/>
      <c r="FS54" s="70"/>
      <c r="FT54" s="70"/>
      <c r="FU54" s="70"/>
      <c r="FV54" s="70"/>
      <c r="FW54" s="70"/>
      <c r="FX54" s="70"/>
      <c r="FY54" s="70"/>
      <c r="FZ54" s="70"/>
      <c r="GA54" s="70"/>
      <c r="GB54" s="70"/>
      <c r="GC54" s="70"/>
      <c r="GD54" s="70"/>
      <c r="GE54" s="70"/>
      <c r="GF54" s="70"/>
      <c r="GG54" s="70"/>
      <c r="GH54" s="70"/>
      <c r="GI54" s="70"/>
      <c r="GJ54" s="70"/>
      <c r="GK54" s="70"/>
      <c r="GL54" s="70"/>
      <c r="GM54" s="70"/>
      <c r="GN54" s="70"/>
      <c r="GO54" s="70"/>
      <c r="GP54" s="70"/>
      <c r="GQ54" s="70"/>
      <c r="GR54" s="70"/>
      <c r="GS54" s="70"/>
      <c r="GT54" s="70"/>
      <c r="GU54" s="70"/>
      <c r="GV54" s="70"/>
      <c r="GW54" s="70"/>
      <c r="GX54" s="70"/>
      <c r="GY54" s="70"/>
      <c r="GZ54" s="70"/>
      <c r="HA54" s="70"/>
      <c r="HB54" s="70"/>
      <c r="HC54" s="70"/>
      <c r="HD54" s="70"/>
      <c r="HE54" s="70"/>
      <c r="HF54" s="70"/>
      <c r="HG54" s="70"/>
      <c r="HH54" s="70"/>
      <c r="HI54" s="70"/>
      <c r="HJ54" s="70"/>
      <c r="HK54" s="70"/>
      <c r="HL54" s="70"/>
      <c r="HM54" s="70"/>
      <c r="HN54" s="70"/>
      <c r="HO54" s="70"/>
      <c r="HP54" s="70"/>
      <c r="HQ54" s="70"/>
      <c r="HR54" s="70"/>
      <c r="HS54" s="70"/>
      <c r="HT54" s="70"/>
      <c r="HU54" s="70"/>
      <c r="HV54" s="70"/>
      <c r="HW54" s="70"/>
      <c r="HX54" s="70"/>
      <c r="HY54" s="70"/>
      <c r="HZ54" s="70"/>
      <c r="IA54" s="70"/>
      <c r="IB54" s="70"/>
      <c r="IC54" s="70"/>
      <c r="ID54" s="70"/>
      <c r="IE54" s="70"/>
      <c r="IF54" s="70"/>
      <c r="IG54" s="70"/>
      <c r="IH54" s="70"/>
      <c r="II54" s="70"/>
      <c r="IJ54" s="70"/>
      <c r="IK54" s="70"/>
      <c r="IL54" s="70"/>
      <c r="IM54" s="70"/>
      <c r="IN54" s="70"/>
      <c r="IO54" s="70"/>
      <c r="IP54" s="70"/>
    </row>
    <row r="55" spans="1:250" ht="19.5" customHeight="1">
      <c r="A55" s="111"/>
      <c r="B55" s="111"/>
      <c r="C55" s="111"/>
      <c r="D55" s="70"/>
      <c r="E55" s="70"/>
      <c r="F55" s="70"/>
      <c r="G55" s="6"/>
      <c r="H55" s="70"/>
      <c r="I55" s="70"/>
      <c r="J55" s="70"/>
      <c r="K55" s="70"/>
      <c r="L55" s="70"/>
      <c r="M55" s="70"/>
      <c r="N55" s="6"/>
      <c r="O55" s="70"/>
      <c r="P55" s="70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70"/>
      <c r="AG55" s="6"/>
      <c r="AH55" s="6"/>
      <c r="AI55" s="6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  <c r="CC55" s="70"/>
      <c r="CD55" s="70"/>
      <c r="CE55" s="70"/>
      <c r="CF55" s="70"/>
      <c r="CG55" s="70"/>
      <c r="CH55" s="70"/>
      <c r="CI55" s="70"/>
      <c r="CJ55" s="70"/>
      <c r="CK55" s="70"/>
      <c r="CL55" s="70"/>
      <c r="CM55" s="70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70"/>
      <c r="DG55" s="70"/>
      <c r="DH55" s="70"/>
      <c r="DI55" s="70"/>
      <c r="DJ55" s="70"/>
      <c r="DK55" s="70"/>
      <c r="DL55" s="70"/>
      <c r="DM55" s="70"/>
      <c r="DN55" s="70"/>
      <c r="DO55" s="70"/>
      <c r="DP55" s="70"/>
      <c r="DQ55" s="70"/>
      <c r="DR55" s="70"/>
      <c r="DS55" s="70"/>
      <c r="DT55" s="70"/>
      <c r="DU55" s="70"/>
      <c r="DV55" s="70"/>
      <c r="DW55" s="70"/>
      <c r="DX55" s="70"/>
      <c r="DY55" s="70"/>
      <c r="DZ55" s="70"/>
      <c r="EA55" s="70"/>
      <c r="EB55" s="70"/>
      <c r="EC55" s="70"/>
      <c r="ED55" s="70"/>
      <c r="EE55" s="70"/>
      <c r="EF55" s="70"/>
      <c r="EG55" s="70"/>
      <c r="EH55" s="70"/>
      <c r="EI55" s="70"/>
      <c r="EJ55" s="70"/>
      <c r="EK55" s="70"/>
      <c r="EL55" s="70"/>
      <c r="EM55" s="70"/>
      <c r="EN55" s="70"/>
      <c r="EO55" s="70"/>
      <c r="EP55" s="70"/>
      <c r="EQ55" s="70"/>
      <c r="ER55" s="70"/>
      <c r="ES55" s="70"/>
      <c r="ET55" s="70"/>
      <c r="EU55" s="70"/>
      <c r="EV55" s="70"/>
      <c r="EW55" s="70"/>
      <c r="EX55" s="70"/>
      <c r="EY55" s="70"/>
      <c r="EZ55" s="70"/>
      <c r="FA55" s="70"/>
      <c r="FB55" s="70"/>
      <c r="FC55" s="70"/>
      <c r="FD55" s="70"/>
      <c r="FE55" s="70"/>
      <c r="FF55" s="70"/>
      <c r="FG55" s="70"/>
      <c r="FH55" s="70"/>
      <c r="FI55" s="70"/>
      <c r="FJ55" s="70"/>
      <c r="FK55" s="70"/>
      <c r="FL55" s="70"/>
      <c r="FM55" s="70"/>
      <c r="FN55" s="70"/>
      <c r="FO55" s="70"/>
      <c r="FP55" s="70"/>
      <c r="FQ55" s="70"/>
      <c r="FR55" s="70"/>
      <c r="FS55" s="70"/>
      <c r="FT55" s="70"/>
      <c r="FU55" s="70"/>
      <c r="FV55" s="70"/>
      <c r="FW55" s="70"/>
      <c r="FX55" s="70"/>
      <c r="FY55" s="70"/>
      <c r="FZ55" s="70"/>
      <c r="GA55" s="70"/>
      <c r="GB55" s="70"/>
      <c r="GC55" s="70"/>
      <c r="GD55" s="70"/>
      <c r="GE55" s="70"/>
      <c r="GF55" s="70"/>
      <c r="GG55" s="70"/>
      <c r="GH55" s="70"/>
      <c r="GI55" s="70"/>
      <c r="GJ55" s="70"/>
      <c r="GK55" s="70"/>
      <c r="GL55" s="70"/>
      <c r="GM55" s="70"/>
      <c r="GN55" s="70"/>
      <c r="GO55" s="70"/>
      <c r="GP55" s="70"/>
      <c r="GQ55" s="70"/>
      <c r="GR55" s="70"/>
      <c r="GS55" s="70"/>
      <c r="GT55" s="70"/>
      <c r="GU55" s="70"/>
      <c r="GV55" s="70"/>
      <c r="GW55" s="70"/>
      <c r="GX55" s="70"/>
      <c r="GY55" s="70"/>
      <c r="GZ55" s="70"/>
      <c r="HA55" s="70"/>
      <c r="HB55" s="70"/>
      <c r="HC55" s="70"/>
      <c r="HD55" s="70"/>
      <c r="HE55" s="70"/>
      <c r="HF55" s="70"/>
      <c r="HG55" s="70"/>
      <c r="HH55" s="70"/>
      <c r="HI55" s="70"/>
      <c r="HJ55" s="70"/>
      <c r="HK55" s="70"/>
      <c r="HL55" s="70"/>
      <c r="HM55" s="70"/>
      <c r="HN55" s="70"/>
      <c r="HO55" s="70"/>
      <c r="HP55" s="70"/>
      <c r="HQ55" s="70"/>
      <c r="HR55" s="70"/>
      <c r="HS55" s="70"/>
      <c r="HT55" s="70"/>
      <c r="HU55" s="70"/>
      <c r="HV55" s="70"/>
      <c r="HW55" s="70"/>
      <c r="HX55" s="70"/>
      <c r="HY55" s="70"/>
      <c r="HZ55" s="70"/>
      <c r="IA55" s="70"/>
      <c r="IB55" s="70"/>
      <c r="IC55" s="70"/>
      <c r="ID55" s="70"/>
      <c r="IE55" s="70"/>
      <c r="IF55" s="70"/>
      <c r="IG55" s="70"/>
      <c r="IH55" s="70"/>
      <c r="II55" s="70"/>
      <c r="IJ55" s="70"/>
      <c r="IK55" s="70"/>
      <c r="IL55" s="70"/>
      <c r="IM55" s="70"/>
      <c r="IN55" s="70"/>
      <c r="IO55" s="70"/>
      <c r="IP55" s="70"/>
    </row>
    <row r="56" spans="1:250" ht="19.5" customHeight="1">
      <c r="A56" s="111"/>
      <c r="B56" s="111"/>
      <c r="C56" s="111"/>
      <c r="D56" s="70"/>
      <c r="E56" s="70"/>
      <c r="F56" s="70"/>
      <c r="G56" s="6"/>
      <c r="H56" s="70"/>
      <c r="I56" s="70"/>
      <c r="J56" s="70"/>
      <c r="K56" s="70"/>
      <c r="L56" s="70"/>
      <c r="M56" s="70"/>
      <c r="N56" s="6"/>
      <c r="O56" s="70"/>
      <c r="P56" s="70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70"/>
      <c r="AG56" s="6"/>
      <c r="AH56" s="6"/>
      <c r="AI56" s="6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70"/>
      <c r="DG56" s="70"/>
      <c r="DH56" s="70"/>
      <c r="DI56" s="70"/>
      <c r="DJ56" s="70"/>
      <c r="DK56" s="70"/>
      <c r="DL56" s="70"/>
      <c r="DM56" s="70"/>
      <c r="DN56" s="70"/>
      <c r="DO56" s="70"/>
      <c r="DP56" s="70"/>
      <c r="DQ56" s="70"/>
      <c r="DR56" s="70"/>
      <c r="DS56" s="70"/>
      <c r="DT56" s="70"/>
      <c r="DU56" s="70"/>
      <c r="DV56" s="70"/>
      <c r="DW56" s="70"/>
      <c r="DX56" s="70"/>
      <c r="DY56" s="70"/>
      <c r="DZ56" s="70"/>
      <c r="EA56" s="70"/>
      <c r="EB56" s="70"/>
      <c r="EC56" s="70"/>
      <c r="ED56" s="70"/>
      <c r="EE56" s="70"/>
      <c r="EF56" s="70"/>
      <c r="EG56" s="70"/>
      <c r="EH56" s="70"/>
      <c r="EI56" s="70"/>
      <c r="EJ56" s="70"/>
      <c r="EK56" s="70"/>
      <c r="EL56" s="70"/>
      <c r="EM56" s="70"/>
      <c r="EN56" s="70"/>
      <c r="EO56" s="70"/>
      <c r="EP56" s="70"/>
      <c r="EQ56" s="70"/>
      <c r="ER56" s="70"/>
      <c r="ES56" s="70"/>
      <c r="ET56" s="70"/>
      <c r="EU56" s="70"/>
      <c r="EV56" s="70"/>
      <c r="EW56" s="70"/>
      <c r="EX56" s="70"/>
      <c r="EY56" s="70"/>
      <c r="EZ56" s="70"/>
      <c r="FA56" s="70"/>
      <c r="FB56" s="70"/>
      <c r="FC56" s="70"/>
      <c r="FD56" s="70"/>
      <c r="FE56" s="70"/>
      <c r="FF56" s="70"/>
      <c r="FG56" s="70"/>
      <c r="FH56" s="70"/>
      <c r="FI56" s="70"/>
      <c r="FJ56" s="70"/>
      <c r="FK56" s="70"/>
      <c r="FL56" s="70"/>
      <c r="FM56" s="70"/>
      <c r="FN56" s="70"/>
      <c r="FO56" s="70"/>
      <c r="FP56" s="70"/>
      <c r="FQ56" s="70"/>
      <c r="FR56" s="70"/>
      <c r="FS56" s="70"/>
      <c r="FT56" s="70"/>
      <c r="FU56" s="70"/>
      <c r="FV56" s="70"/>
      <c r="FW56" s="70"/>
      <c r="FX56" s="70"/>
      <c r="FY56" s="70"/>
      <c r="FZ56" s="70"/>
      <c r="GA56" s="70"/>
      <c r="GB56" s="70"/>
      <c r="GC56" s="70"/>
      <c r="GD56" s="70"/>
      <c r="GE56" s="70"/>
      <c r="GF56" s="70"/>
      <c r="GG56" s="70"/>
      <c r="GH56" s="70"/>
      <c r="GI56" s="70"/>
      <c r="GJ56" s="70"/>
      <c r="GK56" s="70"/>
      <c r="GL56" s="70"/>
      <c r="GM56" s="70"/>
      <c r="GN56" s="70"/>
      <c r="GO56" s="70"/>
      <c r="GP56" s="70"/>
      <c r="GQ56" s="70"/>
      <c r="GR56" s="70"/>
      <c r="GS56" s="70"/>
      <c r="GT56" s="70"/>
      <c r="GU56" s="70"/>
      <c r="GV56" s="70"/>
      <c r="GW56" s="70"/>
      <c r="GX56" s="70"/>
      <c r="GY56" s="70"/>
      <c r="GZ56" s="70"/>
      <c r="HA56" s="70"/>
      <c r="HB56" s="70"/>
      <c r="HC56" s="70"/>
      <c r="HD56" s="70"/>
      <c r="HE56" s="70"/>
      <c r="HF56" s="70"/>
      <c r="HG56" s="70"/>
      <c r="HH56" s="70"/>
      <c r="HI56" s="70"/>
      <c r="HJ56" s="70"/>
      <c r="HK56" s="70"/>
      <c r="HL56" s="70"/>
      <c r="HM56" s="70"/>
      <c r="HN56" s="70"/>
      <c r="HO56" s="70"/>
      <c r="HP56" s="70"/>
      <c r="HQ56" s="70"/>
      <c r="HR56" s="70"/>
      <c r="HS56" s="70"/>
      <c r="HT56" s="70"/>
      <c r="HU56" s="70"/>
      <c r="HV56" s="70"/>
      <c r="HW56" s="70"/>
      <c r="HX56" s="70"/>
      <c r="HY56" s="70"/>
      <c r="HZ56" s="70"/>
      <c r="IA56" s="70"/>
      <c r="IB56" s="70"/>
      <c r="IC56" s="70"/>
      <c r="ID56" s="70"/>
      <c r="IE56" s="70"/>
      <c r="IF56" s="70"/>
      <c r="IG56" s="70"/>
      <c r="IH56" s="70"/>
      <c r="II56" s="70"/>
      <c r="IJ56" s="70"/>
      <c r="IK56" s="70"/>
      <c r="IL56" s="70"/>
      <c r="IM56" s="70"/>
      <c r="IN56" s="70"/>
      <c r="IO56" s="70"/>
      <c r="IP56" s="70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showZeros="0" zoomScalePageLayoutView="0" workbookViewId="0" topLeftCell="A1">
      <selection activeCell="Q14" sqref="Q14"/>
    </sheetView>
  </sheetViews>
  <sheetFormatPr defaultColWidth="9.16015625" defaultRowHeight="12.75" customHeight="1"/>
  <cols>
    <col min="1" max="1" width="5" style="141" customWidth="1"/>
    <col min="2" max="3" width="3.66015625" style="141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148"/>
      <c r="B1" s="148"/>
      <c r="C1" s="148"/>
      <c r="D1" s="29"/>
      <c r="E1" s="29"/>
      <c r="F1" s="29"/>
      <c r="G1" s="29"/>
      <c r="H1" s="29"/>
      <c r="I1" s="29"/>
      <c r="J1" s="29"/>
      <c r="K1" s="29"/>
      <c r="L1" s="29"/>
      <c r="M1" s="28" t="s">
        <v>82</v>
      </c>
      <c r="N1" s="45"/>
    </row>
    <row r="2" spans="1:14" ht="22.5" customHeight="1">
      <c r="A2" s="115" t="s">
        <v>75</v>
      </c>
      <c r="B2" s="116"/>
      <c r="C2" s="116"/>
      <c r="D2" s="47"/>
      <c r="E2" s="47"/>
      <c r="F2" s="47"/>
      <c r="G2" s="47"/>
      <c r="H2" s="47"/>
      <c r="I2" s="47"/>
      <c r="J2" s="47"/>
      <c r="K2" s="47"/>
      <c r="L2" s="47"/>
      <c r="M2" s="47"/>
      <c r="N2" s="45"/>
    </row>
    <row r="3" spans="1:14" ht="19.5" customHeight="1">
      <c r="A3" s="117" t="s">
        <v>66</v>
      </c>
      <c r="B3" s="117"/>
      <c r="C3" s="117"/>
      <c r="D3" s="66"/>
      <c r="E3" s="30"/>
      <c r="F3" s="30"/>
      <c r="G3" s="30"/>
      <c r="H3" s="30"/>
      <c r="I3" s="30"/>
      <c r="J3" s="30"/>
      <c r="K3" s="30"/>
      <c r="L3" s="30"/>
      <c r="M3" s="27" t="s">
        <v>74</v>
      </c>
      <c r="N3" s="31"/>
    </row>
    <row r="4" spans="1:14" ht="19.5" customHeight="1">
      <c r="A4" s="118" t="s">
        <v>33</v>
      </c>
      <c r="B4" s="118"/>
      <c r="C4" s="118"/>
      <c r="D4" s="73"/>
      <c r="E4" s="219" t="s">
        <v>31</v>
      </c>
      <c r="F4" s="219" t="s">
        <v>119</v>
      </c>
      <c r="G4" s="220" t="s">
        <v>40</v>
      </c>
      <c r="H4" s="220" t="s">
        <v>57</v>
      </c>
      <c r="I4" s="219" t="s">
        <v>64</v>
      </c>
      <c r="J4" s="220" t="s">
        <v>94</v>
      </c>
      <c r="K4" s="220" t="s">
        <v>78</v>
      </c>
      <c r="L4" s="219" t="s">
        <v>67</v>
      </c>
      <c r="M4" s="219" t="s">
        <v>126</v>
      </c>
      <c r="N4" s="31"/>
    </row>
    <row r="5" spans="1:14" ht="19.5" customHeight="1">
      <c r="A5" s="118" t="s">
        <v>131</v>
      </c>
      <c r="B5" s="118"/>
      <c r="C5" s="118"/>
      <c r="D5" s="219" t="s">
        <v>42</v>
      </c>
      <c r="E5" s="219"/>
      <c r="F5" s="219"/>
      <c r="G5" s="220"/>
      <c r="H5" s="220"/>
      <c r="I5" s="219"/>
      <c r="J5" s="220"/>
      <c r="K5" s="220"/>
      <c r="L5" s="219"/>
      <c r="M5" s="219"/>
      <c r="N5" s="31"/>
    </row>
    <row r="6" spans="1:14" ht="18" customHeight="1">
      <c r="A6" s="119" t="s">
        <v>59</v>
      </c>
      <c r="B6" s="119" t="s">
        <v>100</v>
      </c>
      <c r="C6" s="119" t="s">
        <v>99</v>
      </c>
      <c r="D6" s="219"/>
      <c r="E6" s="219"/>
      <c r="F6" s="219"/>
      <c r="G6" s="220"/>
      <c r="H6" s="220"/>
      <c r="I6" s="219"/>
      <c r="J6" s="220"/>
      <c r="K6" s="220"/>
      <c r="L6" s="219"/>
      <c r="M6" s="219"/>
      <c r="N6" s="31"/>
    </row>
    <row r="7" spans="1:14" ht="19.5" customHeight="1">
      <c r="A7" s="149"/>
      <c r="B7" s="149"/>
      <c r="C7" s="149"/>
      <c r="D7" s="146" t="s">
        <v>257</v>
      </c>
      <c r="E7" s="130">
        <f>SUM(F7:M7)</f>
        <v>556.44</v>
      </c>
      <c r="F7" s="130">
        <f>SUM(F8,F14)</f>
        <v>189.41</v>
      </c>
      <c r="G7" s="130">
        <f aca="true" t="shared" si="0" ref="G7:M7">SUM(G8,G14)</f>
        <v>269.81</v>
      </c>
      <c r="H7" s="130">
        <f t="shared" si="0"/>
        <v>15.05</v>
      </c>
      <c r="I7" s="130">
        <f t="shared" si="0"/>
        <v>0.4</v>
      </c>
      <c r="J7" s="130">
        <f t="shared" si="0"/>
        <v>61.849999999999994</v>
      </c>
      <c r="K7" s="130">
        <f t="shared" si="0"/>
        <v>0</v>
      </c>
      <c r="L7" s="130">
        <f t="shared" si="0"/>
        <v>10.69</v>
      </c>
      <c r="M7" s="130">
        <f t="shared" si="0"/>
        <v>9.23</v>
      </c>
      <c r="N7" s="46"/>
    </row>
    <row r="8" spans="1:14" ht="19.5" customHeight="1">
      <c r="A8" s="149"/>
      <c r="B8" s="149"/>
      <c r="C8" s="149"/>
      <c r="D8" s="147" t="s">
        <v>258</v>
      </c>
      <c r="E8" s="130">
        <f aca="true" t="shared" si="1" ref="E8:E17">SUM(F8:M8)</f>
        <v>494.59000000000003</v>
      </c>
      <c r="F8" s="130">
        <f>SUM(F9,F12)</f>
        <v>189.41</v>
      </c>
      <c r="G8" s="130">
        <f aca="true" t="shared" si="2" ref="G8:M8">SUM(G9,G12)</f>
        <v>269.81</v>
      </c>
      <c r="H8" s="130">
        <f t="shared" si="2"/>
        <v>15.05</v>
      </c>
      <c r="I8" s="130">
        <f t="shared" si="2"/>
        <v>0.4</v>
      </c>
      <c r="J8" s="130">
        <f t="shared" si="2"/>
        <v>0</v>
      </c>
      <c r="K8" s="130">
        <f t="shared" si="2"/>
        <v>0</v>
      </c>
      <c r="L8" s="130">
        <f t="shared" si="2"/>
        <v>10.69</v>
      </c>
      <c r="M8" s="130">
        <f t="shared" si="2"/>
        <v>9.23</v>
      </c>
      <c r="N8" s="46"/>
    </row>
    <row r="9" spans="1:14" ht="19.5" customHeight="1">
      <c r="A9" s="149"/>
      <c r="B9" s="149"/>
      <c r="C9" s="149"/>
      <c r="D9" s="147" t="s">
        <v>260</v>
      </c>
      <c r="E9" s="130">
        <f t="shared" si="1"/>
        <v>455.16999999999996</v>
      </c>
      <c r="F9" s="130">
        <f>SUM(F10:F11)</f>
        <v>173.6</v>
      </c>
      <c r="G9" s="130">
        <f aca="true" t="shared" si="3" ref="G9:M9">SUM(G10:G11)</f>
        <v>248.7</v>
      </c>
      <c r="H9" s="130">
        <f t="shared" si="3"/>
        <v>13.73</v>
      </c>
      <c r="I9" s="130">
        <f t="shared" si="3"/>
        <v>0.4</v>
      </c>
      <c r="J9" s="130">
        <f t="shared" si="3"/>
        <v>0</v>
      </c>
      <c r="K9" s="130">
        <f t="shared" si="3"/>
        <v>0</v>
      </c>
      <c r="L9" s="130">
        <f t="shared" si="3"/>
        <v>10.69</v>
      </c>
      <c r="M9" s="130">
        <f t="shared" si="3"/>
        <v>8.05</v>
      </c>
      <c r="N9" s="46"/>
    </row>
    <row r="10" spans="1:14" ht="19.5" customHeight="1">
      <c r="A10" s="149">
        <v>201</v>
      </c>
      <c r="B10" s="149">
        <v>25</v>
      </c>
      <c r="C10" s="156" t="s">
        <v>175</v>
      </c>
      <c r="D10" s="147" t="s">
        <v>261</v>
      </c>
      <c r="E10" s="130">
        <f t="shared" si="1"/>
        <v>444.47999999999996</v>
      </c>
      <c r="F10" s="130">
        <v>173.6</v>
      </c>
      <c r="G10" s="130">
        <v>248.7</v>
      </c>
      <c r="H10" s="130">
        <v>13.73</v>
      </c>
      <c r="I10" s="130">
        <v>0.4</v>
      </c>
      <c r="J10" s="130"/>
      <c r="K10" s="130"/>
      <c r="L10" s="130"/>
      <c r="M10" s="130">
        <v>8.05</v>
      </c>
      <c r="N10" s="46"/>
    </row>
    <row r="11" spans="1:14" ht="19.5" customHeight="1">
      <c r="A11" s="156" t="s">
        <v>173</v>
      </c>
      <c r="B11" s="156" t="s">
        <v>267</v>
      </c>
      <c r="C11" s="156" t="s">
        <v>207</v>
      </c>
      <c r="D11" s="147" t="s">
        <v>262</v>
      </c>
      <c r="E11" s="130">
        <f t="shared" si="1"/>
        <v>10.69</v>
      </c>
      <c r="F11" s="130"/>
      <c r="G11" s="130"/>
      <c r="H11" s="130"/>
      <c r="I11" s="130"/>
      <c r="J11" s="130"/>
      <c r="K11" s="130"/>
      <c r="L11" s="130">
        <v>10.69</v>
      </c>
      <c r="M11" s="130"/>
      <c r="N11" s="46"/>
    </row>
    <row r="12" spans="1:14" ht="19.5" customHeight="1">
      <c r="A12" s="149"/>
      <c r="B12" s="149"/>
      <c r="C12" s="149"/>
      <c r="D12" s="147" t="s">
        <v>263</v>
      </c>
      <c r="E12" s="130">
        <f t="shared" si="1"/>
        <v>39.42</v>
      </c>
      <c r="F12" s="130">
        <f>SUM(F13)</f>
        <v>15.81</v>
      </c>
      <c r="G12" s="130">
        <f aca="true" t="shared" si="4" ref="G12:M12">SUM(G13)</f>
        <v>21.11</v>
      </c>
      <c r="H12" s="130">
        <f t="shared" si="4"/>
        <v>1.32</v>
      </c>
      <c r="I12" s="130">
        <f t="shared" si="4"/>
        <v>0</v>
      </c>
      <c r="J12" s="130">
        <f t="shared" si="4"/>
        <v>0</v>
      </c>
      <c r="K12" s="130">
        <f t="shared" si="4"/>
        <v>0</v>
      </c>
      <c r="L12" s="130">
        <f t="shared" si="4"/>
        <v>0</v>
      </c>
      <c r="M12" s="130">
        <f t="shared" si="4"/>
        <v>1.18</v>
      </c>
      <c r="N12" s="46"/>
    </row>
    <row r="13" spans="1:14" ht="19.5" customHeight="1">
      <c r="A13" s="156" t="s">
        <v>268</v>
      </c>
      <c r="B13" s="156" t="s">
        <v>269</v>
      </c>
      <c r="C13" s="156" t="s">
        <v>209</v>
      </c>
      <c r="D13" s="147" t="s">
        <v>240</v>
      </c>
      <c r="E13" s="130">
        <f t="shared" si="1"/>
        <v>39.42</v>
      </c>
      <c r="F13" s="130">
        <v>15.81</v>
      </c>
      <c r="G13" s="130">
        <v>21.11</v>
      </c>
      <c r="H13" s="130">
        <v>1.32</v>
      </c>
      <c r="I13" s="130"/>
      <c r="J13" s="130"/>
      <c r="K13" s="130"/>
      <c r="L13" s="130"/>
      <c r="M13" s="130">
        <v>1.18</v>
      </c>
      <c r="N13" s="46"/>
    </row>
    <row r="14" spans="1:14" ht="19.5" customHeight="1">
      <c r="A14" s="149"/>
      <c r="B14" s="149"/>
      <c r="C14" s="149"/>
      <c r="D14" s="147" t="s">
        <v>259</v>
      </c>
      <c r="E14" s="130">
        <f t="shared" si="1"/>
        <v>61.849999999999994</v>
      </c>
      <c r="F14" s="130">
        <f>SUM(F15)</f>
        <v>0</v>
      </c>
      <c r="G14" s="130">
        <f aca="true" t="shared" si="5" ref="G14:M14">SUM(G15)</f>
        <v>0</v>
      </c>
      <c r="H14" s="130">
        <f t="shared" si="5"/>
        <v>0</v>
      </c>
      <c r="I14" s="130">
        <f t="shared" si="5"/>
        <v>0</v>
      </c>
      <c r="J14" s="130">
        <f t="shared" si="5"/>
        <v>61.849999999999994</v>
      </c>
      <c r="K14" s="130">
        <f t="shared" si="5"/>
        <v>0</v>
      </c>
      <c r="L14" s="130">
        <f t="shared" si="5"/>
        <v>0</v>
      </c>
      <c r="M14" s="130">
        <f t="shared" si="5"/>
        <v>0</v>
      </c>
      <c r="N14" s="46"/>
    </row>
    <row r="15" spans="1:14" ht="19.5" customHeight="1">
      <c r="A15" s="149"/>
      <c r="B15" s="149"/>
      <c r="C15" s="149"/>
      <c r="D15" s="147" t="s">
        <v>264</v>
      </c>
      <c r="E15" s="130">
        <f t="shared" si="1"/>
        <v>61.849999999999994</v>
      </c>
      <c r="F15" s="130">
        <f>SUM(F16:F17)</f>
        <v>0</v>
      </c>
      <c r="G15" s="130">
        <f aca="true" t="shared" si="6" ref="G15:M15">SUM(G16:G17)</f>
        <v>0</v>
      </c>
      <c r="H15" s="130">
        <f t="shared" si="6"/>
        <v>0</v>
      </c>
      <c r="I15" s="130">
        <f t="shared" si="6"/>
        <v>0</v>
      </c>
      <c r="J15" s="130">
        <f t="shared" si="6"/>
        <v>61.849999999999994</v>
      </c>
      <c r="K15" s="130">
        <f t="shared" si="6"/>
        <v>0</v>
      </c>
      <c r="L15" s="130">
        <f t="shared" si="6"/>
        <v>0</v>
      </c>
      <c r="M15" s="130">
        <f t="shared" si="6"/>
        <v>0</v>
      </c>
      <c r="N15" s="46"/>
    </row>
    <row r="16" spans="1:14" ht="19.5" customHeight="1">
      <c r="A16" s="156" t="s">
        <v>270</v>
      </c>
      <c r="B16" s="156" t="s">
        <v>271</v>
      </c>
      <c r="C16" s="156" t="s">
        <v>209</v>
      </c>
      <c r="D16" s="147" t="s">
        <v>265</v>
      </c>
      <c r="E16" s="130">
        <f t="shared" si="1"/>
        <v>48.69</v>
      </c>
      <c r="F16" s="130"/>
      <c r="G16" s="130"/>
      <c r="H16" s="130"/>
      <c r="I16" s="130"/>
      <c r="J16" s="130">
        <v>48.69</v>
      </c>
      <c r="K16" s="130"/>
      <c r="L16" s="130"/>
      <c r="M16" s="130"/>
      <c r="N16" s="46"/>
    </row>
    <row r="17" spans="1:14" ht="19.5" customHeight="1">
      <c r="A17" s="156" t="s">
        <v>205</v>
      </c>
      <c r="B17" s="156" t="s">
        <v>182</v>
      </c>
      <c r="C17" s="156" t="s">
        <v>201</v>
      </c>
      <c r="D17" s="147" t="s">
        <v>266</v>
      </c>
      <c r="E17" s="130">
        <f t="shared" si="1"/>
        <v>13.16</v>
      </c>
      <c r="F17" s="130"/>
      <c r="G17" s="130"/>
      <c r="H17" s="130"/>
      <c r="I17" s="130"/>
      <c r="J17" s="130">
        <v>13.16</v>
      </c>
      <c r="K17" s="130"/>
      <c r="L17" s="130"/>
      <c r="M17" s="130"/>
      <c r="N17" s="17"/>
    </row>
    <row r="18" spans="1:14" ht="19.5" customHeight="1">
      <c r="A18" s="150"/>
      <c r="B18" s="150"/>
      <c r="C18" s="150"/>
      <c r="D18" s="14"/>
      <c r="E18" s="14"/>
      <c r="F18" s="14"/>
      <c r="G18" s="14"/>
      <c r="H18" s="4"/>
      <c r="I18" s="14"/>
      <c r="J18" s="14"/>
      <c r="K18" s="14"/>
      <c r="L18" s="4"/>
      <c r="M18" s="14"/>
      <c r="N18" s="17"/>
    </row>
    <row r="19" spans="1:14" ht="19.5" customHeight="1">
      <c r="A19" s="150"/>
      <c r="B19" s="150"/>
      <c r="C19" s="150"/>
      <c r="D19" s="18"/>
      <c r="E19" s="14"/>
      <c r="F19" s="14"/>
      <c r="G19" s="14"/>
      <c r="H19" s="4"/>
      <c r="I19" s="14"/>
      <c r="J19" s="14"/>
      <c r="K19" s="14"/>
      <c r="L19" s="4"/>
      <c r="M19" s="14"/>
      <c r="N19" s="17"/>
    </row>
    <row r="20" spans="1:14" ht="19.5" customHeight="1">
      <c r="A20" s="150"/>
      <c r="B20" s="150"/>
      <c r="C20" s="150"/>
      <c r="D20" s="49"/>
      <c r="E20" s="14"/>
      <c r="F20" s="14"/>
      <c r="G20" s="14"/>
      <c r="H20" s="4"/>
      <c r="I20" s="14"/>
      <c r="J20" s="14"/>
      <c r="K20" s="14"/>
      <c r="L20" s="4"/>
      <c r="M20" s="14"/>
      <c r="N20" s="17"/>
    </row>
    <row r="21" spans="1:14" ht="19.5" customHeight="1">
      <c r="A21" s="150"/>
      <c r="B21" s="150"/>
      <c r="C21" s="150"/>
      <c r="D21" s="49"/>
      <c r="E21" s="14"/>
      <c r="F21" s="14"/>
      <c r="G21" s="14"/>
      <c r="H21" s="4"/>
      <c r="I21" s="14"/>
      <c r="J21" s="14"/>
      <c r="K21" s="14"/>
      <c r="L21" s="4"/>
      <c r="M21" s="14"/>
      <c r="N21" s="17"/>
    </row>
    <row r="22" spans="1:14" ht="19.5" customHeight="1">
      <c r="A22" s="150"/>
      <c r="B22" s="150"/>
      <c r="C22" s="150"/>
      <c r="D22" s="18"/>
      <c r="E22" s="14"/>
      <c r="F22" s="14"/>
      <c r="G22" s="14"/>
      <c r="H22" s="4"/>
      <c r="I22" s="14"/>
      <c r="J22" s="14"/>
      <c r="K22" s="14"/>
      <c r="L22" s="4"/>
      <c r="M22" s="14"/>
      <c r="N22" s="17"/>
    </row>
    <row r="23" spans="1:14" ht="19.5" customHeight="1">
      <c r="A23" s="150"/>
      <c r="B23" s="150"/>
      <c r="C23" s="150"/>
      <c r="D23" s="18"/>
      <c r="E23" s="14"/>
      <c r="F23" s="14"/>
      <c r="G23" s="14"/>
      <c r="H23" s="4"/>
      <c r="I23" s="14"/>
      <c r="J23" s="14"/>
      <c r="K23" s="14"/>
      <c r="L23" s="4"/>
      <c r="M23" s="14"/>
      <c r="N23" s="17"/>
    </row>
    <row r="24" spans="1:14" ht="19.5" customHeight="1">
      <c r="A24" s="150"/>
      <c r="B24" s="150"/>
      <c r="C24" s="150"/>
      <c r="D24" s="49"/>
      <c r="E24" s="14"/>
      <c r="F24" s="14"/>
      <c r="G24" s="14"/>
      <c r="H24" s="4"/>
      <c r="I24" s="14"/>
      <c r="J24" s="14"/>
      <c r="K24" s="14"/>
      <c r="L24" s="4"/>
      <c r="M24" s="14"/>
      <c r="N24" s="17"/>
    </row>
    <row r="25" spans="1:14" ht="19.5" customHeight="1">
      <c r="A25" s="150"/>
      <c r="B25" s="150"/>
      <c r="C25" s="150"/>
      <c r="D25" s="49"/>
      <c r="E25" s="14"/>
      <c r="F25" s="14"/>
      <c r="G25" s="14"/>
      <c r="H25" s="4"/>
      <c r="I25" s="14"/>
      <c r="J25" s="14"/>
      <c r="K25" s="14"/>
      <c r="L25" s="4"/>
      <c r="M25" s="14"/>
      <c r="N25" s="17"/>
    </row>
    <row r="26" spans="1:14" ht="19.5" customHeight="1">
      <c r="A26" s="150"/>
      <c r="B26" s="150"/>
      <c r="C26" s="150"/>
      <c r="D26" s="19"/>
      <c r="E26" s="14"/>
      <c r="F26" s="14"/>
      <c r="G26" s="14"/>
      <c r="H26" s="4"/>
      <c r="I26" s="14"/>
      <c r="J26" s="14"/>
      <c r="K26" s="14"/>
      <c r="L26" s="4"/>
      <c r="M26" s="14"/>
      <c r="N26" s="17"/>
    </row>
    <row r="27" spans="1:14" ht="19.5" customHeight="1">
      <c r="A27" s="150"/>
      <c r="B27" s="150"/>
      <c r="C27" s="150"/>
      <c r="D27" s="14"/>
      <c r="E27" s="14"/>
      <c r="F27" s="14"/>
      <c r="G27" s="14"/>
      <c r="H27" s="4"/>
      <c r="I27" s="14"/>
      <c r="J27" s="14"/>
      <c r="K27" s="14"/>
      <c r="L27" s="4"/>
      <c r="M27" s="14"/>
      <c r="N27" s="17"/>
    </row>
    <row r="28" spans="1:14" ht="19.5" customHeight="1">
      <c r="A28" s="150"/>
      <c r="B28" s="150"/>
      <c r="C28" s="150"/>
      <c r="D28" s="14"/>
      <c r="E28" s="14"/>
      <c r="F28" s="14"/>
      <c r="G28" s="14"/>
      <c r="H28" s="4"/>
      <c r="I28" s="14"/>
      <c r="J28" s="14"/>
      <c r="K28" s="14"/>
      <c r="L28" s="4"/>
      <c r="M28" s="14"/>
      <c r="N28" s="17"/>
    </row>
    <row r="29" spans="1:14" ht="19.5" customHeight="1">
      <c r="A29" s="151"/>
      <c r="B29" s="151"/>
      <c r="C29" s="151"/>
      <c r="D29" s="4"/>
      <c r="E29" s="4"/>
      <c r="F29" s="14"/>
      <c r="G29" s="14"/>
      <c r="H29" s="4"/>
      <c r="I29" s="14"/>
      <c r="J29" s="14"/>
      <c r="K29" s="14"/>
      <c r="L29" s="4"/>
      <c r="M29" s="14"/>
      <c r="N29" s="17"/>
    </row>
    <row r="30" spans="1:14" ht="19.5" customHeight="1">
      <c r="A30" s="123"/>
      <c r="B30" s="123"/>
      <c r="C30" s="123"/>
      <c r="D30" s="38"/>
      <c r="E30" s="4"/>
      <c r="F30" s="14"/>
      <c r="G30" s="14"/>
      <c r="H30" s="4"/>
      <c r="I30" s="14"/>
      <c r="J30" s="14"/>
      <c r="K30" s="14"/>
      <c r="L30" s="4"/>
      <c r="M30" s="14"/>
      <c r="N30" s="17"/>
    </row>
    <row r="31" spans="1:14" ht="19.5" customHeight="1">
      <c r="A31" s="152"/>
      <c r="B31" s="152"/>
      <c r="C31" s="152"/>
      <c r="D31" s="37"/>
      <c r="E31" s="37"/>
      <c r="F31" s="15"/>
      <c r="G31" s="15"/>
      <c r="H31" s="37"/>
      <c r="I31" s="15"/>
      <c r="J31" s="15"/>
      <c r="K31" s="15"/>
      <c r="L31" s="37"/>
      <c r="M31" s="15"/>
      <c r="N31" s="16"/>
    </row>
    <row r="32" spans="1:14" ht="19.5" customHeight="1">
      <c r="A32" s="153"/>
      <c r="B32" s="153"/>
      <c r="C32" s="153"/>
      <c r="D32" s="15"/>
      <c r="E32" s="15"/>
      <c r="F32" s="15"/>
      <c r="G32" s="15"/>
      <c r="H32" s="37"/>
      <c r="I32" s="15"/>
      <c r="J32" s="15"/>
      <c r="K32" s="15"/>
      <c r="L32" s="37"/>
      <c r="M32" s="15"/>
      <c r="N32" s="16"/>
    </row>
    <row r="33" spans="1:14" ht="19.5" customHeight="1">
      <c r="A33" s="153"/>
      <c r="B33" s="153"/>
      <c r="C33" s="153"/>
      <c r="D33" s="15"/>
      <c r="E33" s="15"/>
      <c r="F33" s="15"/>
      <c r="G33" s="15"/>
      <c r="H33" s="37"/>
      <c r="I33" s="15"/>
      <c r="J33" s="15"/>
      <c r="K33" s="15"/>
      <c r="L33" s="37"/>
      <c r="M33" s="15"/>
      <c r="N33" s="16"/>
    </row>
    <row r="34" spans="1:14" ht="19.5" customHeight="1">
      <c r="A34" s="153"/>
      <c r="B34" s="153"/>
      <c r="C34" s="153"/>
      <c r="D34" s="15"/>
      <c r="E34" s="15"/>
      <c r="F34" s="15"/>
      <c r="G34" s="15"/>
      <c r="H34" s="37"/>
      <c r="I34" s="15"/>
      <c r="J34" s="15"/>
      <c r="K34" s="15"/>
      <c r="L34" s="37"/>
      <c r="M34" s="15"/>
      <c r="N34" s="16"/>
    </row>
    <row r="35" spans="1:14" ht="19.5" customHeight="1">
      <c r="A35" s="154"/>
      <c r="B35" s="154"/>
      <c r="C35" s="154"/>
      <c r="D35" s="16"/>
      <c r="E35" s="16"/>
      <c r="F35" s="16"/>
      <c r="G35" s="16"/>
      <c r="H35" s="3"/>
      <c r="I35" s="16"/>
      <c r="J35" s="16"/>
      <c r="K35" s="16"/>
      <c r="L35" s="3"/>
      <c r="M35" s="16"/>
      <c r="N35" s="16"/>
    </row>
    <row r="36" spans="1:14" ht="19.5" customHeight="1">
      <c r="A36" s="155"/>
      <c r="B36" s="153"/>
      <c r="C36" s="153"/>
      <c r="D36" s="15"/>
      <c r="E36" s="15"/>
      <c r="F36" s="15"/>
      <c r="G36" s="15"/>
      <c r="H36" s="37"/>
      <c r="I36" s="15"/>
      <c r="J36" s="15"/>
      <c r="K36" s="15"/>
      <c r="L36" s="37"/>
      <c r="M36" s="15"/>
      <c r="N36" s="16"/>
    </row>
    <row r="37" spans="1:14" ht="19.5" customHeight="1">
      <c r="A37" s="155"/>
      <c r="B37" s="153"/>
      <c r="C37" s="153"/>
      <c r="D37" s="15"/>
      <c r="E37" s="15"/>
      <c r="F37" s="15"/>
      <c r="G37" s="15"/>
      <c r="H37" s="37"/>
      <c r="I37" s="15"/>
      <c r="J37" s="15"/>
      <c r="K37" s="15"/>
      <c r="L37" s="37"/>
      <c r="M37" s="15"/>
      <c r="N37" s="16"/>
    </row>
    <row r="38" spans="1:14" ht="19.5" customHeight="1">
      <c r="A38" s="154"/>
      <c r="B38" s="154"/>
      <c r="C38" s="154"/>
      <c r="D38" s="16"/>
      <c r="E38" s="16"/>
      <c r="F38" s="16"/>
      <c r="G38" s="16"/>
      <c r="H38" s="3"/>
      <c r="I38" s="16"/>
      <c r="J38" s="16"/>
      <c r="K38" s="16"/>
      <c r="L38" s="3"/>
      <c r="M38" s="16"/>
      <c r="N38" s="16"/>
    </row>
    <row r="39" spans="1:14" ht="19.5" customHeight="1">
      <c r="A39" s="154"/>
      <c r="B39" s="154"/>
      <c r="C39" s="154"/>
      <c r="D39" s="16"/>
      <c r="E39" s="16"/>
      <c r="F39" s="16"/>
      <c r="G39" s="16"/>
      <c r="H39" s="3"/>
      <c r="I39" s="16"/>
      <c r="J39" s="16"/>
      <c r="K39" s="16"/>
      <c r="L39" s="3"/>
      <c r="M39" s="16"/>
      <c r="N39" s="16"/>
    </row>
    <row r="40" spans="1:14" ht="19.5" customHeight="1">
      <c r="A40" s="154"/>
      <c r="B40" s="154"/>
      <c r="C40" s="154"/>
      <c r="D40" s="16"/>
      <c r="E40" s="16"/>
      <c r="F40" s="16"/>
      <c r="G40" s="16"/>
      <c r="H40" s="3"/>
      <c r="I40" s="16"/>
      <c r="J40" s="16"/>
      <c r="K40" s="16"/>
      <c r="L40" s="3"/>
      <c r="M40" s="16"/>
      <c r="N40" s="16"/>
    </row>
    <row r="41" spans="1:14" ht="19.5" customHeight="1">
      <c r="A41" s="154"/>
      <c r="B41" s="154"/>
      <c r="C41" s="154"/>
      <c r="D41" s="16"/>
      <c r="E41" s="16"/>
      <c r="F41" s="16"/>
      <c r="G41" s="16"/>
      <c r="H41" s="3"/>
      <c r="I41" s="16"/>
      <c r="J41" s="16"/>
      <c r="K41" s="16"/>
      <c r="L41" s="3"/>
      <c r="M41" s="16"/>
      <c r="N41" s="16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1" width="5" style="141" customWidth="1"/>
    <col min="2" max="3" width="3.66015625" style="141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103"/>
      <c r="B1" s="103"/>
      <c r="C1" s="103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8" t="s">
        <v>112</v>
      </c>
      <c r="Z1" s="1"/>
    </row>
    <row r="2" spans="1:26" ht="25.5" customHeight="1">
      <c r="A2" s="157" t="s">
        <v>104</v>
      </c>
      <c r="B2" s="158"/>
      <c r="C2" s="158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1"/>
    </row>
    <row r="3" spans="1:26" ht="19.5" customHeight="1">
      <c r="A3" s="134" t="s">
        <v>150</v>
      </c>
      <c r="B3" s="135"/>
      <c r="C3" s="135"/>
      <c r="D3" s="6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27" t="s">
        <v>74</v>
      </c>
      <c r="Z3" s="1"/>
    </row>
    <row r="4" spans="1:26" ht="19.5" customHeight="1">
      <c r="A4" s="104" t="s">
        <v>33</v>
      </c>
      <c r="B4" s="104"/>
      <c r="C4" s="104"/>
      <c r="D4" s="74"/>
      <c r="E4" s="211" t="s">
        <v>31</v>
      </c>
      <c r="F4" s="211" t="s">
        <v>115</v>
      </c>
      <c r="G4" s="211" t="s">
        <v>45</v>
      </c>
      <c r="H4" s="211" t="s">
        <v>39</v>
      </c>
      <c r="I4" s="211" t="s">
        <v>76</v>
      </c>
      <c r="J4" s="211" t="s">
        <v>127</v>
      </c>
      <c r="K4" s="211" t="s">
        <v>101</v>
      </c>
      <c r="L4" s="211" t="s">
        <v>54</v>
      </c>
      <c r="M4" s="211" t="s">
        <v>17</v>
      </c>
      <c r="N4" s="211" t="s">
        <v>49</v>
      </c>
      <c r="O4" s="211" t="s">
        <v>53</v>
      </c>
      <c r="P4" s="211" t="s">
        <v>38</v>
      </c>
      <c r="Q4" s="211" t="s">
        <v>103</v>
      </c>
      <c r="R4" s="211" t="s">
        <v>84</v>
      </c>
      <c r="S4" s="211" t="s">
        <v>123</v>
      </c>
      <c r="T4" s="211" t="s">
        <v>85</v>
      </c>
      <c r="U4" s="211" t="s">
        <v>98</v>
      </c>
      <c r="V4" s="211" t="s">
        <v>37</v>
      </c>
      <c r="W4" s="211" t="s">
        <v>92</v>
      </c>
      <c r="X4" s="211" t="s">
        <v>132</v>
      </c>
      <c r="Y4" s="211" t="s">
        <v>110</v>
      </c>
      <c r="Z4" s="1"/>
    </row>
    <row r="5" spans="1:26" ht="19.5" customHeight="1">
      <c r="A5" s="104" t="s">
        <v>131</v>
      </c>
      <c r="B5" s="104"/>
      <c r="C5" s="104"/>
      <c r="D5" s="211" t="s">
        <v>42</v>
      </c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1"/>
    </row>
    <row r="6" spans="1:26" ht="20.25" customHeight="1">
      <c r="A6" s="92" t="s">
        <v>59</v>
      </c>
      <c r="B6" s="105" t="s">
        <v>100</v>
      </c>
      <c r="C6" s="105" t="s">
        <v>99</v>
      </c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1"/>
    </row>
    <row r="7" spans="1:26" ht="19.5" customHeight="1">
      <c r="A7" s="106"/>
      <c r="B7" s="106"/>
      <c r="C7" s="106"/>
      <c r="D7" s="132" t="s">
        <v>272</v>
      </c>
      <c r="E7" s="162">
        <f aca="true" t="shared" si="0" ref="E7:E15">SUM(F7:Y7)</f>
        <v>193.8</v>
      </c>
      <c r="F7" s="162">
        <f>SUM(F8,F13)</f>
        <v>14.6</v>
      </c>
      <c r="G7" s="162">
        <f aca="true" t="shared" si="1" ref="G7:Y7">SUM(G8,G13)</f>
        <v>5.6</v>
      </c>
      <c r="H7" s="162">
        <f t="shared" si="1"/>
        <v>0</v>
      </c>
      <c r="I7" s="162">
        <f t="shared" si="1"/>
        <v>2</v>
      </c>
      <c r="J7" s="162">
        <f t="shared" si="1"/>
        <v>8</v>
      </c>
      <c r="K7" s="162">
        <f t="shared" si="1"/>
        <v>15.3</v>
      </c>
      <c r="L7" s="162">
        <f t="shared" si="1"/>
        <v>16.5</v>
      </c>
      <c r="M7" s="162">
        <f t="shared" si="1"/>
        <v>0</v>
      </c>
      <c r="N7" s="162">
        <f t="shared" si="1"/>
        <v>12.1</v>
      </c>
      <c r="O7" s="162">
        <f t="shared" si="1"/>
        <v>8</v>
      </c>
      <c r="P7" s="162">
        <f t="shared" si="1"/>
        <v>6</v>
      </c>
      <c r="Q7" s="162">
        <f t="shared" si="1"/>
        <v>6</v>
      </c>
      <c r="R7" s="162">
        <f t="shared" si="1"/>
        <v>5.2</v>
      </c>
      <c r="S7" s="162">
        <f t="shared" si="1"/>
        <v>5.6</v>
      </c>
      <c r="T7" s="162">
        <f t="shared" si="1"/>
        <v>0</v>
      </c>
      <c r="U7" s="162">
        <f t="shared" si="1"/>
        <v>10.32</v>
      </c>
      <c r="V7" s="162">
        <f t="shared" si="1"/>
        <v>5.68</v>
      </c>
      <c r="W7" s="162">
        <f t="shared" si="1"/>
        <v>54.72</v>
      </c>
      <c r="X7" s="162">
        <f t="shared" si="1"/>
        <v>0</v>
      </c>
      <c r="Y7" s="162">
        <f t="shared" si="1"/>
        <v>18.18</v>
      </c>
      <c r="Z7" s="1"/>
    </row>
    <row r="8" spans="1:26" ht="19.5" customHeight="1">
      <c r="A8" s="106"/>
      <c r="B8" s="106"/>
      <c r="C8" s="106"/>
      <c r="D8" s="143" t="s">
        <v>273</v>
      </c>
      <c r="E8" s="162">
        <f t="shared" si="0"/>
        <v>191.34</v>
      </c>
      <c r="F8" s="162">
        <f>SUM(F9,F11)</f>
        <v>14.6</v>
      </c>
      <c r="G8" s="162">
        <f aca="true" t="shared" si="2" ref="G8:Y8">SUM(G9,G11)</f>
        <v>5.6</v>
      </c>
      <c r="H8" s="162">
        <f t="shared" si="2"/>
        <v>0</v>
      </c>
      <c r="I8" s="162">
        <f t="shared" si="2"/>
        <v>2</v>
      </c>
      <c r="J8" s="162">
        <f t="shared" si="2"/>
        <v>8</v>
      </c>
      <c r="K8" s="162">
        <f t="shared" si="2"/>
        <v>15.3</v>
      </c>
      <c r="L8" s="162">
        <f t="shared" si="2"/>
        <v>16.5</v>
      </c>
      <c r="M8" s="162">
        <f t="shared" si="2"/>
        <v>0</v>
      </c>
      <c r="N8" s="162">
        <f t="shared" si="2"/>
        <v>12.1</v>
      </c>
      <c r="O8" s="162">
        <f t="shared" si="2"/>
        <v>8</v>
      </c>
      <c r="P8" s="162">
        <f t="shared" si="2"/>
        <v>6</v>
      </c>
      <c r="Q8" s="162">
        <f t="shared" si="2"/>
        <v>6</v>
      </c>
      <c r="R8" s="162">
        <f t="shared" si="2"/>
        <v>5.2</v>
      </c>
      <c r="S8" s="162">
        <f t="shared" si="2"/>
        <v>5.6</v>
      </c>
      <c r="T8" s="162">
        <f t="shared" si="2"/>
        <v>0</v>
      </c>
      <c r="U8" s="162">
        <f t="shared" si="2"/>
        <v>10.32</v>
      </c>
      <c r="V8" s="162">
        <f t="shared" si="2"/>
        <v>5.68</v>
      </c>
      <c r="W8" s="162">
        <f t="shared" si="2"/>
        <v>54.72</v>
      </c>
      <c r="X8" s="162">
        <f t="shared" si="2"/>
        <v>0</v>
      </c>
      <c r="Y8" s="162">
        <f t="shared" si="2"/>
        <v>15.72</v>
      </c>
      <c r="Z8" s="1"/>
    </row>
    <row r="9" spans="1:26" ht="19.5" customHeight="1">
      <c r="A9" s="106"/>
      <c r="B9" s="106"/>
      <c r="C9" s="106"/>
      <c r="D9" s="143" t="s">
        <v>275</v>
      </c>
      <c r="E9" s="162">
        <f t="shared" si="0"/>
        <v>174.79</v>
      </c>
      <c r="F9" s="162">
        <f>SUM(F10)</f>
        <v>12.5</v>
      </c>
      <c r="G9" s="162">
        <f aca="true" t="shared" si="3" ref="G9:Y9">SUM(G10)</f>
        <v>5.1</v>
      </c>
      <c r="H9" s="162">
        <f t="shared" si="3"/>
        <v>0</v>
      </c>
      <c r="I9" s="162">
        <f t="shared" si="3"/>
        <v>1.5</v>
      </c>
      <c r="J9" s="162">
        <f t="shared" si="3"/>
        <v>7</v>
      </c>
      <c r="K9" s="162">
        <f t="shared" si="3"/>
        <v>13.3</v>
      </c>
      <c r="L9" s="162">
        <f t="shared" si="3"/>
        <v>15</v>
      </c>
      <c r="M9" s="162">
        <f t="shared" si="3"/>
        <v>0</v>
      </c>
      <c r="N9" s="162">
        <f t="shared" si="3"/>
        <v>10.6</v>
      </c>
      <c r="O9" s="162">
        <f t="shared" si="3"/>
        <v>8</v>
      </c>
      <c r="P9" s="162">
        <f t="shared" si="3"/>
        <v>6</v>
      </c>
      <c r="Q9" s="162">
        <f t="shared" si="3"/>
        <v>6</v>
      </c>
      <c r="R9" s="162">
        <f t="shared" si="3"/>
        <v>5</v>
      </c>
      <c r="S9" s="162">
        <f t="shared" si="3"/>
        <v>5</v>
      </c>
      <c r="T9" s="162">
        <f t="shared" si="3"/>
        <v>0</v>
      </c>
      <c r="U9" s="162">
        <f t="shared" si="3"/>
        <v>9.5</v>
      </c>
      <c r="V9" s="162">
        <f t="shared" si="3"/>
        <v>5.21</v>
      </c>
      <c r="W9" s="162">
        <f t="shared" si="3"/>
        <v>50.16</v>
      </c>
      <c r="X9" s="162">
        <f t="shared" si="3"/>
        <v>0</v>
      </c>
      <c r="Y9" s="162">
        <f t="shared" si="3"/>
        <v>14.92</v>
      </c>
      <c r="Z9" s="1"/>
    </row>
    <row r="10" spans="1:26" ht="19.5" customHeight="1">
      <c r="A10" s="112" t="s">
        <v>280</v>
      </c>
      <c r="B10" s="112" t="s">
        <v>281</v>
      </c>
      <c r="C10" s="112" t="s">
        <v>152</v>
      </c>
      <c r="D10" s="143" t="s">
        <v>276</v>
      </c>
      <c r="E10" s="162">
        <f t="shared" si="0"/>
        <v>174.79</v>
      </c>
      <c r="F10" s="162">
        <v>12.5</v>
      </c>
      <c r="G10" s="163">
        <v>5.1</v>
      </c>
      <c r="H10" s="162"/>
      <c r="I10" s="162">
        <v>1.5</v>
      </c>
      <c r="J10" s="162">
        <v>7</v>
      </c>
      <c r="K10" s="162">
        <v>13.3</v>
      </c>
      <c r="L10" s="162">
        <v>15</v>
      </c>
      <c r="M10" s="162"/>
      <c r="N10" s="162">
        <v>10.6</v>
      </c>
      <c r="O10" s="162">
        <v>8</v>
      </c>
      <c r="P10" s="162">
        <v>6</v>
      </c>
      <c r="Q10" s="162">
        <v>6</v>
      </c>
      <c r="R10" s="162">
        <v>5</v>
      </c>
      <c r="S10" s="163">
        <v>5</v>
      </c>
      <c r="T10" s="163"/>
      <c r="U10" s="163">
        <v>9.5</v>
      </c>
      <c r="V10" s="163">
        <v>5.21</v>
      </c>
      <c r="W10" s="163">
        <v>50.16</v>
      </c>
      <c r="X10" s="163"/>
      <c r="Y10" s="162">
        <v>14.92</v>
      </c>
      <c r="Z10" s="1"/>
    </row>
    <row r="11" spans="1:26" ht="19.5" customHeight="1">
      <c r="A11" s="106"/>
      <c r="B11" s="106"/>
      <c r="C11" s="106"/>
      <c r="D11" s="143" t="s">
        <v>277</v>
      </c>
      <c r="E11" s="162">
        <f t="shared" si="0"/>
        <v>16.55</v>
      </c>
      <c r="F11" s="162">
        <f>SUM(F12)</f>
        <v>2.1</v>
      </c>
      <c r="G11" s="162">
        <f aca="true" t="shared" si="4" ref="G11:Y11">SUM(G12)</f>
        <v>0.5</v>
      </c>
      <c r="H11" s="162">
        <f t="shared" si="4"/>
        <v>0</v>
      </c>
      <c r="I11" s="162">
        <f t="shared" si="4"/>
        <v>0.5</v>
      </c>
      <c r="J11" s="162">
        <f t="shared" si="4"/>
        <v>1</v>
      </c>
      <c r="K11" s="162">
        <f t="shared" si="4"/>
        <v>2</v>
      </c>
      <c r="L11" s="162">
        <f t="shared" si="4"/>
        <v>1.5</v>
      </c>
      <c r="M11" s="162">
        <f t="shared" si="4"/>
        <v>0</v>
      </c>
      <c r="N11" s="162">
        <f t="shared" si="4"/>
        <v>1.5</v>
      </c>
      <c r="O11" s="162">
        <f t="shared" si="4"/>
        <v>0</v>
      </c>
      <c r="P11" s="162">
        <f t="shared" si="4"/>
        <v>0</v>
      </c>
      <c r="Q11" s="162">
        <f t="shared" si="4"/>
        <v>0</v>
      </c>
      <c r="R11" s="162">
        <f t="shared" si="4"/>
        <v>0.2</v>
      </c>
      <c r="S11" s="162">
        <f t="shared" si="4"/>
        <v>0.6</v>
      </c>
      <c r="T11" s="162">
        <f t="shared" si="4"/>
        <v>0</v>
      </c>
      <c r="U11" s="162">
        <f t="shared" si="4"/>
        <v>0.82</v>
      </c>
      <c r="V11" s="162">
        <f t="shared" si="4"/>
        <v>0.47</v>
      </c>
      <c r="W11" s="162">
        <f t="shared" si="4"/>
        <v>4.56</v>
      </c>
      <c r="X11" s="162">
        <f t="shared" si="4"/>
        <v>0</v>
      </c>
      <c r="Y11" s="162">
        <f t="shared" si="4"/>
        <v>0.8</v>
      </c>
      <c r="Z11" s="1"/>
    </row>
    <row r="12" spans="1:26" ht="19.5" customHeight="1">
      <c r="A12" s="112" t="s">
        <v>282</v>
      </c>
      <c r="B12" s="112" t="s">
        <v>283</v>
      </c>
      <c r="C12" s="112" t="s">
        <v>152</v>
      </c>
      <c r="D12" s="143" t="s">
        <v>278</v>
      </c>
      <c r="E12" s="162">
        <f t="shared" si="0"/>
        <v>16.55</v>
      </c>
      <c r="F12" s="162">
        <v>2.1</v>
      </c>
      <c r="G12" s="163">
        <v>0.5</v>
      </c>
      <c r="H12" s="162"/>
      <c r="I12" s="162">
        <v>0.5</v>
      </c>
      <c r="J12" s="162">
        <v>1</v>
      </c>
      <c r="K12" s="162">
        <v>2</v>
      </c>
      <c r="L12" s="162">
        <v>1.5</v>
      </c>
      <c r="M12" s="162"/>
      <c r="N12" s="162">
        <v>1.5</v>
      </c>
      <c r="O12" s="162"/>
      <c r="P12" s="162"/>
      <c r="Q12" s="162"/>
      <c r="R12" s="162">
        <v>0.2</v>
      </c>
      <c r="S12" s="163">
        <v>0.6</v>
      </c>
      <c r="T12" s="163"/>
      <c r="U12" s="163">
        <v>0.82</v>
      </c>
      <c r="V12" s="163">
        <v>0.47</v>
      </c>
      <c r="W12" s="163">
        <v>4.56</v>
      </c>
      <c r="X12" s="163"/>
      <c r="Y12" s="162">
        <v>0.8</v>
      </c>
      <c r="Z12" s="1"/>
    </row>
    <row r="13" spans="1:26" ht="19.5" customHeight="1">
      <c r="A13" s="106"/>
      <c r="B13" s="106"/>
      <c r="C13" s="106"/>
      <c r="D13" s="143" t="s">
        <v>274</v>
      </c>
      <c r="E13" s="162">
        <f t="shared" si="0"/>
        <v>2.46</v>
      </c>
      <c r="F13" s="162">
        <f>SUM(F14)</f>
        <v>0</v>
      </c>
      <c r="G13" s="162">
        <f aca="true" t="shared" si="5" ref="G13:Y14">SUM(G14)</f>
        <v>0</v>
      </c>
      <c r="H13" s="162">
        <f t="shared" si="5"/>
        <v>0</v>
      </c>
      <c r="I13" s="162">
        <f t="shared" si="5"/>
        <v>0</v>
      </c>
      <c r="J13" s="162">
        <f t="shared" si="5"/>
        <v>0</v>
      </c>
      <c r="K13" s="162">
        <f t="shared" si="5"/>
        <v>0</v>
      </c>
      <c r="L13" s="162">
        <f t="shared" si="5"/>
        <v>0</v>
      </c>
      <c r="M13" s="162">
        <f t="shared" si="5"/>
        <v>0</v>
      </c>
      <c r="N13" s="162">
        <f t="shared" si="5"/>
        <v>0</v>
      </c>
      <c r="O13" s="162">
        <f t="shared" si="5"/>
        <v>0</v>
      </c>
      <c r="P13" s="162">
        <f t="shared" si="5"/>
        <v>0</v>
      </c>
      <c r="Q13" s="162">
        <f t="shared" si="5"/>
        <v>0</v>
      </c>
      <c r="R13" s="162">
        <f t="shared" si="5"/>
        <v>0</v>
      </c>
      <c r="S13" s="162">
        <f t="shared" si="5"/>
        <v>0</v>
      </c>
      <c r="T13" s="162">
        <f t="shared" si="5"/>
        <v>0</v>
      </c>
      <c r="U13" s="162">
        <f t="shared" si="5"/>
        <v>0</v>
      </c>
      <c r="V13" s="162">
        <f t="shared" si="5"/>
        <v>0</v>
      </c>
      <c r="W13" s="162">
        <f t="shared" si="5"/>
        <v>0</v>
      </c>
      <c r="X13" s="162">
        <f t="shared" si="5"/>
        <v>0</v>
      </c>
      <c r="Y13" s="162">
        <f t="shared" si="5"/>
        <v>2.46</v>
      </c>
      <c r="Z13" s="1"/>
    </row>
    <row r="14" spans="1:26" ht="19.5" customHeight="1">
      <c r="A14" s="106"/>
      <c r="B14" s="106"/>
      <c r="C14" s="106"/>
      <c r="D14" s="143" t="s">
        <v>279</v>
      </c>
      <c r="E14" s="162">
        <f t="shared" si="0"/>
        <v>2.46</v>
      </c>
      <c r="F14" s="162">
        <f>SUM(F15)</f>
        <v>0</v>
      </c>
      <c r="G14" s="162">
        <f t="shared" si="5"/>
        <v>0</v>
      </c>
      <c r="H14" s="162">
        <f t="shared" si="5"/>
        <v>0</v>
      </c>
      <c r="I14" s="162">
        <f t="shared" si="5"/>
        <v>0</v>
      </c>
      <c r="J14" s="162">
        <f t="shared" si="5"/>
        <v>0</v>
      </c>
      <c r="K14" s="162">
        <f t="shared" si="5"/>
        <v>0</v>
      </c>
      <c r="L14" s="162">
        <f t="shared" si="5"/>
        <v>0</v>
      </c>
      <c r="M14" s="162">
        <f t="shared" si="5"/>
        <v>0</v>
      </c>
      <c r="N14" s="162">
        <f t="shared" si="5"/>
        <v>0</v>
      </c>
      <c r="O14" s="162">
        <f t="shared" si="5"/>
        <v>0</v>
      </c>
      <c r="P14" s="162">
        <f t="shared" si="5"/>
        <v>0</v>
      </c>
      <c r="Q14" s="162">
        <f t="shared" si="5"/>
        <v>0</v>
      </c>
      <c r="R14" s="162">
        <f t="shared" si="5"/>
        <v>0</v>
      </c>
      <c r="S14" s="162">
        <f t="shared" si="5"/>
        <v>0</v>
      </c>
      <c r="T14" s="162">
        <f t="shared" si="5"/>
        <v>0</v>
      </c>
      <c r="U14" s="162">
        <f t="shared" si="5"/>
        <v>0</v>
      </c>
      <c r="V14" s="162">
        <f t="shared" si="5"/>
        <v>0</v>
      </c>
      <c r="W14" s="162">
        <f t="shared" si="5"/>
        <v>0</v>
      </c>
      <c r="X14" s="162">
        <f t="shared" si="5"/>
        <v>0</v>
      </c>
      <c r="Y14" s="162">
        <f t="shared" si="5"/>
        <v>2.46</v>
      </c>
      <c r="Z14" s="1"/>
    </row>
    <row r="15" spans="1:26" ht="19.5" customHeight="1">
      <c r="A15" s="112" t="s">
        <v>284</v>
      </c>
      <c r="B15" s="112" t="s">
        <v>220</v>
      </c>
      <c r="C15" s="112" t="s">
        <v>285</v>
      </c>
      <c r="D15" s="143" t="s">
        <v>248</v>
      </c>
      <c r="E15" s="162">
        <f t="shared" si="0"/>
        <v>2.46</v>
      </c>
      <c r="F15" s="162"/>
      <c r="G15" s="163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3"/>
      <c r="T15" s="163"/>
      <c r="U15" s="163"/>
      <c r="V15" s="163"/>
      <c r="W15" s="163"/>
      <c r="X15" s="163"/>
      <c r="Y15" s="162">
        <v>2.46</v>
      </c>
      <c r="Z15" s="1"/>
    </row>
    <row r="16" spans="1:26" ht="19.5" customHeight="1">
      <c r="A16" s="107"/>
      <c r="B16" s="107"/>
      <c r="C16" s="107"/>
      <c r="D16" s="21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5"/>
      <c r="P16" s="20"/>
      <c r="Q16" s="20"/>
      <c r="R16" s="20"/>
      <c r="S16" s="20"/>
      <c r="T16" s="20"/>
      <c r="U16" s="5"/>
      <c r="V16" s="5"/>
      <c r="W16" s="5"/>
      <c r="X16" s="5"/>
      <c r="Y16" s="20"/>
      <c r="Z16" s="22"/>
    </row>
    <row r="17" spans="1:26" ht="19.5" customHeight="1">
      <c r="A17" s="107"/>
      <c r="B17" s="107"/>
      <c r="C17" s="107"/>
      <c r="D17" s="21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5"/>
      <c r="P17" s="20"/>
      <c r="Q17" s="20"/>
      <c r="R17" s="20"/>
      <c r="S17" s="20"/>
      <c r="T17" s="20"/>
      <c r="U17" s="5"/>
      <c r="V17" s="5"/>
      <c r="W17" s="5"/>
      <c r="X17" s="5"/>
      <c r="Y17" s="20"/>
      <c r="Z17" s="22"/>
    </row>
    <row r="18" spans="1:26" ht="19.5" customHeight="1">
      <c r="A18" s="107"/>
      <c r="B18" s="107"/>
      <c r="C18" s="107"/>
      <c r="D18" s="43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5"/>
      <c r="P18" s="20"/>
      <c r="Q18" s="20"/>
      <c r="R18" s="20"/>
      <c r="S18" s="20"/>
      <c r="T18" s="20"/>
      <c r="U18" s="5"/>
      <c r="V18" s="5"/>
      <c r="W18" s="5"/>
      <c r="X18" s="5"/>
      <c r="Y18" s="20"/>
      <c r="Z18" s="22"/>
    </row>
    <row r="19" spans="1:26" ht="19.5" customHeight="1">
      <c r="A19" s="107"/>
      <c r="B19" s="107"/>
      <c r="C19" s="107"/>
      <c r="D19" s="43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5"/>
      <c r="P19" s="20"/>
      <c r="Q19" s="20"/>
      <c r="R19" s="20"/>
      <c r="S19" s="20"/>
      <c r="T19" s="20"/>
      <c r="U19" s="5"/>
      <c r="V19" s="5"/>
      <c r="W19" s="5"/>
      <c r="X19" s="5"/>
      <c r="Y19" s="20"/>
      <c r="Z19" s="22"/>
    </row>
    <row r="20" spans="1:26" ht="19.5" customHeight="1">
      <c r="A20" s="107"/>
      <c r="B20" s="107"/>
      <c r="C20" s="107"/>
      <c r="D20" s="21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5"/>
      <c r="P20" s="20"/>
      <c r="Q20" s="20"/>
      <c r="R20" s="20"/>
      <c r="S20" s="20"/>
      <c r="T20" s="20"/>
      <c r="U20" s="5"/>
      <c r="V20" s="5"/>
      <c r="W20" s="5"/>
      <c r="X20" s="5"/>
      <c r="Y20" s="20"/>
      <c r="Z20" s="22"/>
    </row>
    <row r="21" spans="1:26" ht="19.5" customHeight="1">
      <c r="A21" s="107"/>
      <c r="B21" s="107"/>
      <c r="C21" s="107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5"/>
      <c r="P21" s="20"/>
      <c r="Q21" s="20"/>
      <c r="R21" s="20"/>
      <c r="S21" s="20"/>
      <c r="T21" s="20"/>
      <c r="U21" s="5"/>
      <c r="V21" s="5"/>
      <c r="W21" s="5"/>
      <c r="X21" s="5"/>
      <c r="Y21" s="20"/>
      <c r="Z21" s="22"/>
    </row>
    <row r="22" spans="1:26" ht="19.5" customHeight="1">
      <c r="A22" s="107"/>
      <c r="B22" s="107"/>
      <c r="C22" s="107"/>
      <c r="D22" s="43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5"/>
      <c r="P22" s="20"/>
      <c r="Q22" s="20"/>
      <c r="R22" s="20"/>
      <c r="S22" s="20"/>
      <c r="T22" s="20"/>
      <c r="U22" s="5"/>
      <c r="V22" s="5"/>
      <c r="W22" s="5"/>
      <c r="X22" s="5"/>
      <c r="Y22" s="20"/>
      <c r="Z22" s="22"/>
    </row>
    <row r="23" spans="1:26" ht="19.5" customHeight="1">
      <c r="A23" s="107"/>
      <c r="B23" s="107"/>
      <c r="C23" s="107"/>
      <c r="D23" s="43"/>
      <c r="E23" s="93"/>
      <c r="F23" s="93"/>
      <c r="G23" s="93"/>
      <c r="H23" s="93"/>
      <c r="I23" s="93"/>
      <c r="J23" s="20"/>
      <c r="K23" s="20"/>
      <c r="L23" s="20"/>
      <c r="M23" s="20"/>
      <c r="N23" s="20"/>
      <c r="O23" s="5"/>
      <c r="P23" s="20"/>
      <c r="Q23" s="20"/>
      <c r="R23" s="20"/>
      <c r="S23" s="20"/>
      <c r="T23" s="20"/>
      <c r="U23" s="5"/>
      <c r="V23" s="5"/>
      <c r="W23" s="5"/>
      <c r="X23" s="5"/>
      <c r="Y23" s="20"/>
      <c r="Z23" s="22"/>
    </row>
    <row r="24" spans="1:26" ht="19.5" customHeight="1">
      <c r="A24" s="107"/>
      <c r="B24" s="107"/>
      <c r="C24" s="107"/>
      <c r="D24" s="23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5"/>
      <c r="P24" s="20"/>
      <c r="Q24" s="20"/>
      <c r="R24" s="20"/>
      <c r="S24" s="20"/>
      <c r="T24" s="20"/>
      <c r="U24" s="5"/>
      <c r="V24" s="5"/>
      <c r="W24" s="5"/>
      <c r="X24" s="5"/>
      <c r="Y24" s="20"/>
      <c r="Z24" s="22"/>
    </row>
    <row r="25" spans="1:26" ht="19.5" customHeight="1">
      <c r="A25" s="107"/>
      <c r="B25" s="107"/>
      <c r="C25" s="107"/>
      <c r="D25" s="21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5"/>
      <c r="P25" s="20"/>
      <c r="Q25" s="20"/>
      <c r="R25" s="20"/>
      <c r="S25" s="20"/>
      <c r="T25" s="20"/>
      <c r="U25" s="5"/>
      <c r="V25" s="5"/>
      <c r="W25" s="5"/>
      <c r="X25" s="5"/>
      <c r="Y25" s="20"/>
      <c r="Z25" s="22"/>
    </row>
    <row r="26" spans="1:26" ht="19.5" customHeight="1">
      <c r="A26" s="159"/>
      <c r="B26" s="159"/>
      <c r="C26" s="159"/>
      <c r="D26" s="21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5"/>
      <c r="P26" s="20"/>
      <c r="Q26" s="20"/>
      <c r="R26" s="20"/>
      <c r="S26" s="20"/>
      <c r="T26" s="20"/>
      <c r="U26" s="5"/>
      <c r="V26" s="5"/>
      <c r="W26" s="5"/>
      <c r="X26" s="5"/>
      <c r="Y26" s="20"/>
      <c r="Z26" s="22"/>
    </row>
    <row r="27" spans="1:26" ht="19.5" customHeight="1">
      <c r="A27" s="160"/>
      <c r="B27" s="160"/>
      <c r="C27" s="160"/>
      <c r="D27" s="65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5"/>
      <c r="P27" s="20"/>
      <c r="Q27" s="20"/>
      <c r="R27" s="20"/>
      <c r="S27" s="20"/>
      <c r="T27" s="20"/>
      <c r="U27" s="5"/>
      <c r="V27" s="5"/>
      <c r="W27" s="5"/>
      <c r="X27" s="5"/>
      <c r="Y27" s="20"/>
      <c r="Z27" s="22"/>
    </row>
    <row r="28" spans="1:26" ht="19.5" customHeight="1">
      <c r="A28" s="160"/>
      <c r="B28" s="160"/>
      <c r="C28" s="160"/>
      <c r="D28" s="65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5"/>
      <c r="P28" s="20"/>
      <c r="Q28" s="20"/>
      <c r="R28" s="20"/>
      <c r="S28" s="20"/>
      <c r="T28" s="20"/>
      <c r="U28" s="5"/>
      <c r="V28" s="5"/>
      <c r="W28" s="5"/>
      <c r="X28" s="5"/>
      <c r="Y28" s="20"/>
      <c r="Z28" s="22"/>
    </row>
    <row r="29" spans="1:26" ht="19.5" customHeight="1">
      <c r="A29" s="160"/>
      <c r="B29" s="160"/>
      <c r="C29" s="160"/>
      <c r="D29" s="65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5"/>
      <c r="P29" s="20"/>
      <c r="Q29" s="20"/>
      <c r="R29" s="20"/>
      <c r="S29" s="20"/>
      <c r="T29" s="20"/>
      <c r="U29" s="5"/>
      <c r="V29" s="5"/>
      <c r="W29" s="5"/>
      <c r="X29" s="5"/>
      <c r="Y29" s="20"/>
      <c r="Z29" s="22"/>
    </row>
    <row r="30" spans="1:26" ht="19.5" customHeight="1">
      <c r="A30" s="160"/>
      <c r="B30" s="160"/>
      <c r="C30" s="160"/>
      <c r="D30" s="65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5"/>
      <c r="P30" s="20"/>
      <c r="Q30" s="20"/>
      <c r="R30" s="20"/>
      <c r="S30" s="20"/>
      <c r="T30" s="20"/>
      <c r="U30" s="5"/>
      <c r="V30" s="5"/>
      <c r="W30" s="5"/>
      <c r="X30" s="5"/>
      <c r="Y30" s="20"/>
      <c r="Z30" s="22"/>
    </row>
    <row r="31" spans="1:26" ht="19.5" customHeight="1">
      <c r="A31" s="160"/>
      <c r="B31" s="160"/>
      <c r="C31" s="160"/>
      <c r="D31" s="65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5"/>
      <c r="P31" s="20"/>
      <c r="Q31" s="20"/>
      <c r="R31" s="20"/>
      <c r="S31" s="20"/>
      <c r="T31" s="20"/>
      <c r="U31" s="5"/>
      <c r="V31" s="5"/>
      <c r="W31" s="5"/>
      <c r="X31" s="5"/>
      <c r="Y31" s="20"/>
      <c r="Z31" s="22"/>
    </row>
    <row r="32" spans="1:26" ht="19.5" customHeight="1">
      <c r="A32" s="160"/>
      <c r="B32" s="160"/>
      <c r="C32" s="160"/>
      <c r="D32" s="65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5"/>
      <c r="P32" s="20"/>
      <c r="Q32" s="20"/>
      <c r="R32" s="20"/>
      <c r="S32" s="20"/>
      <c r="T32" s="20"/>
      <c r="U32" s="5"/>
      <c r="V32" s="5"/>
      <c r="W32" s="5"/>
      <c r="X32" s="5"/>
      <c r="Y32" s="20"/>
      <c r="Z32" s="22"/>
    </row>
    <row r="33" spans="1:26" ht="19.5" customHeight="1">
      <c r="A33" s="160"/>
      <c r="B33" s="160"/>
      <c r="C33" s="160"/>
      <c r="D33" s="65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5"/>
      <c r="P33" s="20"/>
      <c r="Q33" s="20"/>
      <c r="R33" s="20"/>
      <c r="S33" s="20"/>
      <c r="T33" s="20"/>
      <c r="U33" s="5"/>
      <c r="V33" s="5"/>
      <c r="W33" s="5"/>
      <c r="X33" s="5"/>
      <c r="Y33" s="20"/>
      <c r="Z33" s="22"/>
    </row>
    <row r="34" spans="1:26" ht="19.5" customHeight="1">
      <c r="A34" s="160"/>
      <c r="B34" s="160"/>
      <c r="C34" s="160"/>
      <c r="D34" s="65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5"/>
      <c r="P34" s="20"/>
      <c r="Q34" s="20"/>
      <c r="R34" s="20"/>
      <c r="S34" s="20"/>
      <c r="T34" s="20"/>
      <c r="U34" s="5"/>
      <c r="V34" s="5"/>
      <c r="W34" s="5"/>
      <c r="X34" s="5"/>
      <c r="Y34" s="20"/>
      <c r="Z34" s="22"/>
    </row>
    <row r="35" spans="1:26" ht="19.5" customHeight="1">
      <c r="A35" s="161"/>
      <c r="B35" s="161"/>
      <c r="C35" s="161"/>
      <c r="D35" s="2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5"/>
      <c r="P35" s="20"/>
      <c r="Q35" s="20"/>
      <c r="R35" s="20"/>
      <c r="S35" s="20"/>
      <c r="T35" s="20"/>
      <c r="U35" s="5"/>
      <c r="V35" s="5"/>
      <c r="W35" s="5"/>
      <c r="X35" s="5"/>
      <c r="Y35" s="20"/>
      <c r="Z35" s="1"/>
    </row>
    <row r="36" spans="1:26" ht="19.5" customHeight="1">
      <c r="A36" s="161"/>
      <c r="B36" s="161"/>
      <c r="C36" s="161"/>
      <c r="D36" s="2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5"/>
      <c r="P36" s="20"/>
      <c r="Q36" s="20"/>
      <c r="R36" s="20"/>
      <c r="S36" s="20"/>
      <c r="T36" s="20"/>
      <c r="U36" s="5"/>
      <c r="V36" s="5"/>
      <c r="W36" s="5"/>
      <c r="X36" s="5"/>
      <c r="Y36" s="20"/>
      <c r="Z36" s="1"/>
    </row>
    <row r="37" spans="1:26" ht="19.5" customHeight="1">
      <c r="A37" s="161"/>
      <c r="B37" s="161"/>
      <c r="C37" s="161"/>
      <c r="D37" s="2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5"/>
      <c r="P37" s="20"/>
      <c r="Q37" s="20"/>
      <c r="R37" s="20"/>
      <c r="S37" s="20"/>
      <c r="T37" s="20"/>
      <c r="U37" s="5"/>
      <c r="V37" s="5"/>
      <c r="W37" s="5"/>
      <c r="X37" s="5"/>
      <c r="Y37" s="20"/>
      <c r="Z37" s="1"/>
    </row>
    <row r="38" spans="1:26" ht="19.5" customHeight="1">
      <c r="A38" s="161"/>
      <c r="B38" s="161"/>
      <c r="C38" s="161"/>
      <c r="D38" s="2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5"/>
      <c r="P38" s="20"/>
      <c r="Q38" s="20"/>
      <c r="R38" s="20"/>
      <c r="S38" s="20"/>
      <c r="T38" s="20"/>
      <c r="U38" s="5"/>
      <c r="V38" s="5"/>
      <c r="W38" s="5"/>
      <c r="X38" s="5"/>
      <c r="Y38" s="20"/>
      <c r="Z38" s="1"/>
    </row>
    <row r="39" spans="1:26" ht="19.5" customHeight="1">
      <c r="A39" s="161"/>
      <c r="B39" s="161"/>
      <c r="C39" s="161"/>
      <c r="D39" s="2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5"/>
      <c r="P39" s="20"/>
      <c r="Q39" s="20"/>
      <c r="R39" s="20"/>
      <c r="S39" s="20"/>
      <c r="T39" s="20"/>
      <c r="U39" s="5"/>
      <c r="V39" s="5"/>
      <c r="W39" s="5"/>
      <c r="X39" s="5"/>
      <c r="Y39" s="20"/>
      <c r="Z39" s="1"/>
    </row>
    <row r="40" spans="1:26" ht="19.5" customHeight="1">
      <c r="A40" s="161"/>
      <c r="B40" s="161"/>
      <c r="C40" s="161"/>
      <c r="D40" s="2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5"/>
      <c r="P40" s="20"/>
      <c r="Q40" s="20"/>
      <c r="R40" s="20"/>
      <c r="S40" s="20"/>
      <c r="T40" s="20"/>
      <c r="U40" s="5"/>
      <c r="V40" s="5"/>
      <c r="W40" s="5"/>
      <c r="X40" s="5"/>
      <c r="Y40" s="20"/>
      <c r="Z40" s="1"/>
    </row>
    <row r="41" spans="1:26" ht="19.5" customHeight="1">
      <c r="A41" s="161"/>
      <c r="B41" s="161"/>
      <c r="C41" s="161"/>
      <c r="D41" s="2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5"/>
      <c r="P41" s="20"/>
      <c r="Q41" s="20"/>
      <c r="R41" s="20"/>
      <c r="S41" s="20"/>
      <c r="T41" s="20"/>
      <c r="U41" s="5"/>
      <c r="V41" s="5"/>
      <c r="W41" s="5"/>
      <c r="X41" s="5"/>
      <c r="Y41" s="20"/>
      <c r="Z41" s="1"/>
    </row>
    <row r="42" spans="1:26" ht="19.5" customHeight="1">
      <c r="A42" s="161"/>
      <c r="B42" s="161"/>
      <c r="C42" s="161"/>
      <c r="D42" s="2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5"/>
      <c r="P42" s="20"/>
      <c r="Q42" s="20"/>
      <c r="R42" s="20"/>
      <c r="S42" s="20"/>
      <c r="T42" s="20"/>
      <c r="U42" s="5"/>
      <c r="V42" s="5"/>
      <c r="W42" s="5"/>
      <c r="X42" s="5"/>
      <c r="Y42" s="20"/>
      <c r="Z42" s="1"/>
    </row>
    <row r="43" spans="1:26" ht="19.5" customHeight="1">
      <c r="A43" s="161"/>
      <c r="B43" s="161"/>
      <c r="C43" s="161"/>
      <c r="D43" s="2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5"/>
      <c r="P43" s="20"/>
      <c r="Q43" s="20"/>
      <c r="R43" s="20"/>
      <c r="S43" s="20"/>
      <c r="T43" s="20"/>
      <c r="U43" s="5"/>
      <c r="V43" s="5"/>
      <c r="W43" s="5"/>
      <c r="X43" s="5"/>
      <c r="Y43" s="20"/>
      <c r="Z43" s="1"/>
    </row>
    <row r="44" spans="1:26" ht="19.5" customHeight="1">
      <c r="A44" s="161"/>
      <c r="B44" s="161"/>
      <c r="C44" s="161"/>
      <c r="D44" s="2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5"/>
      <c r="P44" s="20"/>
      <c r="Q44" s="20"/>
      <c r="R44" s="20"/>
      <c r="S44" s="20"/>
      <c r="T44" s="20"/>
      <c r="U44" s="5"/>
      <c r="V44" s="5"/>
      <c r="W44" s="5"/>
      <c r="X44" s="5"/>
      <c r="Y44" s="20"/>
      <c r="Z44" s="1"/>
    </row>
    <row r="45" spans="1:26" ht="19.5" customHeight="1">
      <c r="A45" s="161"/>
      <c r="B45" s="161"/>
      <c r="C45" s="161"/>
      <c r="D45" s="2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5"/>
      <c r="P45" s="20"/>
      <c r="Q45" s="20"/>
      <c r="R45" s="20"/>
      <c r="S45" s="20"/>
      <c r="T45" s="20"/>
      <c r="U45" s="5"/>
      <c r="V45" s="5"/>
      <c r="W45" s="5"/>
      <c r="X45" s="5"/>
      <c r="Y45" s="20"/>
      <c r="Z45" s="1"/>
    </row>
    <row r="46" spans="1:26" ht="19.5" customHeight="1">
      <c r="A46" s="161"/>
      <c r="B46" s="161"/>
      <c r="C46" s="161"/>
      <c r="D46" s="2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5"/>
      <c r="P46" s="20"/>
      <c r="Q46" s="20"/>
      <c r="R46" s="20"/>
      <c r="S46" s="20"/>
      <c r="T46" s="20"/>
      <c r="U46" s="5"/>
      <c r="V46" s="5"/>
      <c r="W46" s="5"/>
      <c r="X46" s="5"/>
      <c r="Y46" s="20"/>
      <c r="Z46" s="1"/>
    </row>
    <row r="47" spans="1:26" ht="19.5" customHeight="1">
      <c r="A47" s="161"/>
      <c r="B47" s="161"/>
      <c r="C47" s="161"/>
      <c r="D47" s="2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5"/>
      <c r="P47" s="20"/>
      <c r="Q47" s="20"/>
      <c r="R47" s="20"/>
      <c r="S47" s="20"/>
      <c r="T47" s="20"/>
      <c r="U47" s="5"/>
      <c r="V47" s="5"/>
      <c r="W47" s="5"/>
      <c r="X47" s="5"/>
      <c r="Y47" s="20"/>
      <c r="Z47" s="1"/>
    </row>
    <row r="48" spans="1:26" ht="19.5" customHeight="1">
      <c r="A48" s="161"/>
      <c r="B48" s="161"/>
      <c r="C48" s="161"/>
      <c r="D48" s="2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5"/>
      <c r="P48" s="20"/>
      <c r="Q48" s="20"/>
      <c r="R48" s="20"/>
      <c r="S48" s="20"/>
      <c r="T48" s="20"/>
      <c r="U48" s="5"/>
      <c r="V48" s="5"/>
      <c r="W48" s="5"/>
      <c r="X48" s="5"/>
      <c r="Y48" s="20"/>
      <c r="Z48" s="1"/>
    </row>
    <row r="49" spans="1:26" ht="19.5" customHeight="1">
      <c r="A49" s="161"/>
      <c r="B49" s="161"/>
      <c r="C49" s="161"/>
      <c r="D49" s="2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5"/>
      <c r="P49" s="20"/>
      <c r="Q49" s="20"/>
      <c r="R49" s="20"/>
      <c r="S49" s="20"/>
      <c r="T49" s="20"/>
      <c r="U49" s="5"/>
      <c r="V49" s="5"/>
      <c r="W49" s="5"/>
      <c r="X49" s="5"/>
      <c r="Y49" s="20"/>
      <c r="Z49" s="1"/>
    </row>
    <row r="50" spans="1:26" ht="19.5" customHeight="1">
      <c r="A50" s="161"/>
      <c r="B50" s="161"/>
      <c r="C50" s="161"/>
      <c r="D50" s="2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5"/>
      <c r="P50" s="20"/>
      <c r="Q50" s="20"/>
      <c r="R50" s="20"/>
      <c r="S50" s="20"/>
      <c r="T50" s="20"/>
      <c r="U50" s="5"/>
      <c r="V50" s="5"/>
      <c r="W50" s="5"/>
      <c r="X50" s="5"/>
      <c r="Y50" s="20"/>
      <c r="Z50" s="1"/>
    </row>
    <row r="51" spans="1:26" ht="19.5" customHeight="1">
      <c r="A51" s="161"/>
      <c r="B51" s="161"/>
      <c r="C51" s="161"/>
      <c r="D51" s="2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5"/>
      <c r="P51" s="20"/>
      <c r="Q51" s="20"/>
      <c r="R51" s="20"/>
      <c r="S51" s="20"/>
      <c r="T51" s="20"/>
      <c r="U51" s="5"/>
      <c r="V51" s="5"/>
      <c r="W51" s="5"/>
      <c r="X51" s="5"/>
      <c r="Y51" s="20"/>
      <c r="Z51" s="1"/>
    </row>
    <row r="52" spans="1:26" ht="19.5" customHeight="1">
      <c r="A52" s="161"/>
      <c r="B52" s="161"/>
      <c r="C52" s="161"/>
      <c r="D52" s="2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5"/>
      <c r="P52" s="20"/>
      <c r="Q52" s="20"/>
      <c r="R52" s="20"/>
      <c r="S52" s="20"/>
      <c r="T52" s="20"/>
      <c r="U52" s="5"/>
      <c r="V52" s="5"/>
      <c r="W52" s="5"/>
      <c r="X52" s="5"/>
      <c r="Y52" s="20"/>
      <c r="Z52" s="1"/>
    </row>
    <row r="53" spans="1:26" ht="19.5" customHeight="1">
      <c r="A53" s="161"/>
      <c r="B53" s="161"/>
      <c r="C53" s="161"/>
      <c r="D53" s="2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5"/>
      <c r="P53" s="20"/>
      <c r="Q53" s="20"/>
      <c r="R53" s="20"/>
      <c r="S53" s="20"/>
      <c r="T53" s="20"/>
      <c r="U53" s="5"/>
      <c r="V53" s="5"/>
      <c r="W53" s="5"/>
      <c r="X53" s="5"/>
      <c r="Y53" s="20"/>
      <c r="Z53" s="1"/>
    </row>
    <row r="54" spans="1:26" ht="19.5" customHeight="1">
      <c r="A54" s="161"/>
      <c r="B54" s="161"/>
      <c r="C54" s="161"/>
      <c r="D54" s="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5"/>
      <c r="P54" s="20"/>
      <c r="Q54" s="20"/>
      <c r="R54" s="20"/>
      <c r="S54" s="20"/>
      <c r="T54" s="20"/>
      <c r="U54" s="5"/>
      <c r="V54" s="5"/>
      <c r="W54" s="5"/>
      <c r="X54" s="5"/>
      <c r="Y54" s="20"/>
      <c r="Z54" s="1"/>
    </row>
    <row r="55" spans="1:26" ht="19.5" customHeight="1">
      <c r="A55" s="161"/>
      <c r="B55" s="161"/>
      <c r="C55" s="161"/>
      <c r="D55" s="2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5"/>
      <c r="P55" s="20"/>
      <c r="Q55" s="20"/>
      <c r="R55" s="20"/>
      <c r="S55" s="20"/>
      <c r="T55" s="20"/>
      <c r="U55" s="5"/>
      <c r="V55" s="5"/>
      <c r="W55" s="5"/>
      <c r="X55" s="5"/>
      <c r="Y55" s="20"/>
      <c r="Z55" s="1"/>
    </row>
    <row r="56" spans="1:26" ht="19.5" customHeight="1">
      <c r="A56" s="161"/>
      <c r="B56" s="161"/>
      <c r="C56" s="161"/>
      <c r="D56" s="2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5"/>
      <c r="P56" s="20"/>
      <c r="Q56" s="20"/>
      <c r="R56" s="20"/>
      <c r="S56" s="20"/>
      <c r="T56" s="20"/>
      <c r="U56" s="5"/>
      <c r="V56" s="5"/>
      <c r="W56" s="5"/>
      <c r="X56" s="5"/>
      <c r="Y56" s="20"/>
      <c r="Z56" s="1"/>
    </row>
    <row r="57" spans="1:26" ht="19.5" customHeight="1">
      <c r="A57" s="161"/>
      <c r="B57" s="161"/>
      <c r="C57" s="161"/>
      <c r="D57" s="2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5"/>
      <c r="P57" s="20"/>
      <c r="Q57" s="20"/>
      <c r="R57" s="20"/>
      <c r="S57" s="20"/>
      <c r="T57" s="20"/>
      <c r="U57" s="5"/>
      <c r="V57" s="5"/>
      <c r="W57" s="5"/>
      <c r="X57" s="5"/>
      <c r="Y57" s="20"/>
      <c r="Z57" s="1"/>
    </row>
    <row r="58" spans="1:26" ht="19.5" customHeight="1">
      <c r="A58" s="161"/>
      <c r="B58" s="161"/>
      <c r="C58" s="161"/>
      <c r="D58" s="2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5"/>
      <c r="P58" s="20"/>
      <c r="Q58" s="20"/>
      <c r="R58" s="20"/>
      <c r="S58" s="20"/>
      <c r="T58" s="20"/>
      <c r="U58" s="5"/>
      <c r="V58" s="5"/>
      <c r="W58" s="5"/>
      <c r="X58" s="5"/>
      <c r="Y58" s="20"/>
      <c r="Z58" s="1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showGridLines="0" showZeros="0" zoomScalePageLayoutView="0" workbookViewId="0" topLeftCell="A1">
      <selection activeCell="J18" sqref="J18"/>
    </sheetView>
  </sheetViews>
  <sheetFormatPr defaultColWidth="9.16015625" defaultRowHeight="12.75" customHeight="1"/>
  <cols>
    <col min="1" max="1" width="5" style="141" customWidth="1"/>
    <col min="2" max="3" width="3.66015625" style="141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114"/>
      <c r="B1" s="114"/>
      <c r="C1" s="114"/>
      <c r="D1" s="35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8" t="s">
        <v>6</v>
      </c>
      <c r="T1" s="1"/>
    </row>
    <row r="2" spans="1:20" ht="25.5" customHeight="1">
      <c r="A2" s="115" t="s">
        <v>15</v>
      </c>
      <c r="B2" s="116"/>
      <c r="C2" s="11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"/>
    </row>
    <row r="3" spans="1:20" ht="19.5" customHeight="1">
      <c r="A3" s="134" t="s">
        <v>210</v>
      </c>
      <c r="B3" s="135"/>
      <c r="C3" s="135"/>
      <c r="D3" s="6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7" t="s">
        <v>74</v>
      </c>
      <c r="T3" s="1"/>
    </row>
    <row r="4" spans="1:20" ht="19.5" customHeight="1">
      <c r="A4" s="136" t="s">
        <v>33</v>
      </c>
      <c r="B4" s="136"/>
      <c r="C4" s="136"/>
      <c r="D4" s="48"/>
      <c r="E4" s="211" t="s">
        <v>31</v>
      </c>
      <c r="F4" s="217" t="s">
        <v>8</v>
      </c>
      <c r="G4" s="217" t="s">
        <v>130</v>
      </c>
      <c r="H4" s="211" t="s">
        <v>102</v>
      </c>
      <c r="I4" s="211" t="s">
        <v>91</v>
      </c>
      <c r="J4" s="211" t="s">
        <v>2</v>
      </c>
      <c r="K4" s="211" t="s">
        <v>27</v>
      </c>
      <c r="L4" s="211" t="s">
        <v>120</v>
      </c>
      <c r="M4" s="211" t="s">
        <v>9</v>
      </c>
      <c r="N4" s="211" t="s">
        <v>97</v>
      </c>
      <c r="O4" s="211" t="s">
        <v>47</v>
      </c>
      <c r="P4" s="211" t="s">
        <v>11</v>
      </c>
      <c r="Q4" s="211" t="s">
        <v>51</v>
      </c>
      <c r="R4" s="211" t="s">
        <v>69</v>
      </c>
      <c r="S4" s="222" t="s">
        <v>81</v>
      </c>
      <c r="T4" s="1"/>
    </row>
    <row r="5" spans="1:20" ht="19.5" customHeight="1">
      <c r="A5" s="104" t="s">
        <v>131</v>
      </c>
      <c r="B5" s="104"/>
      <c r="C5" s="104"/>
      <c r="D5" s="211" t="s">
        <v>42</v>
      </c>
      <c r="E5" s="211"/>
      <c r="F5" s="217"/>
      <c r="G5" s="217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22"/>
      <c r="T5" s="1"/>
    </row>
    <row r="6" spans="1:20" ht="33.75" customHeight="1">
      <c r="A6" s="105" t="s">
        <v>59</v>
      </c>
      <c r="B6" s="105" t="s">
        <v>100</v>
      </c>
      <c r="C6" s="105" t="s">
        <v>99</v>
      </c>
      <c r="D6" s="211"/>
      <c r="E6" s="211"/>
      <c r="F6" s="217"/>
      <c r="G6" s="217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22"/>
      <c r="T6" s="1"/>
    </row>
    <row r="7" spans="1:20" ht="19.5" customHeight="1">
      <c r="A7" s="149"/>
      <c r="B7" s="149"/>
      <c r="C7" s="149"/>
      <c r="D7" s="164" t="s">
        <v>286</v>
      </c>
      <c r="E7" s="168">
        <f aca="true" t="shared" si="0" ref="E7:E20">SUM(F7:S7)</f>
        <v>124.7</v>
      </c>
      <c r="F7" s="166">
        <f>SUM(F8,F13,F18)</f>
        <v>31.49</v>
      </c>
      <c r="G7" s="166">
        <f aca="true" t="shared" si="1" ref="G7:S7">SUM(G8,G13,G18)</f>
        <v>5.18</v>
      </c>
      <c r="H7" s="166">
        <f t="shared" si="1"/>
        <v>0</v>
      </c>
      <c r="I7" s="166">
        <f t="shared" si="1"/>
        <v>0</v>
      </c>
      <c r="J7" s="166">
        <f t="shared" si="1"/>
        <v>0</v>
      </c>
      <c r="K7" s="166">
        <f t="shared" si="1"/>
        <v>0</v>
      </c>
      <c r="L7" s="166">
        <f t="shared" si="1"/>
        <v>0</v>
      </c>
      <c r="M7" s="166">
        <f t="shared" si="1"/>
        <v>0</v>
      </c>
      <c r="N7" s="166">
        <f t="shared" si="1"/>
        <v>0.24000000000000002</v>
      </c>
      <c r="O7" s="166">
        <f t="shared" si="1"/>
        <v>0</v>
      </c>
      <c r="P7" s="166">
        <f t="shared" si="1"/>
        <v>65.9</v>
      </c>
      <c r="Q7" s="166">
        <f t="shared" si="1"/>
        <v>0</v>
      </c>
      <c r="R7" s="166">
        <f t="shared" si="1"/>
        <v>20</v>
      </c>
      <c r="S7" s="166">
        <f t="shared" si="1"/>
        <v>1.8900000000000001</v>
      </c>
      <c r="T7" s="1"/>
    </row>
    <row r="8" spans="1:20" ht="19.5" customHeight="1">
      <c r="A8" s="149"/>
      <c r="B8" s="149"/>
      <c r="C8" s="149"/>
      <c r="D8" s="124" t="s">
        <v>287</v>
      </c>
      <c r="E8" s="168">
        <f t="shared" si="0"/>
        <v>0.24000000000000002</v>
      </c>
      <c r="F8" s="166">
        <f>SUM(F9,F11)</f>
        <v>0</v>
      </c>
      <c r="G8" s="166">
        <f aca="true" t="shared" si="2" ref="G8:S8">SUM(G9,G11)</f>
        <v>0</v>
      </c>
      <c r="H8" s="166">
        <f t="shared" si="2"/>
        <v>0</v>
      </c>
      <c r="I8" s="166">
        <f t="shared" si="2"/>
        <v>0</v>
      </c>
      <c r="J8" s="166">
        <f t="shared" si="2"/>
        <v>0</v>
      </c>
      <c r="K8" s="166">
        <f t="shared" si="2"/>
        <v>0</v>
      </c>
      <c r="L8" s="166">
        <f t="shared" si="2"/>
        <v>0</v>
      </c>
      <c r="M8" s="166">
        <f t="shared" si="2"/>
        <v>0</v>
      </c>
      <c r="N8" s="166">
        <f t="shared" si="2"/>
        <v>0.24000000000000002</v>
      </c>
      <c r="O8" s="166">
        <f t="shared" si="2"/>
        <v>0</v>
      </c>
      <c r="P8" s="166">
        <f t="shared" si="2"/>
        <v>0</v>
      </c>
      <c r="Q8" s="166">
        <f t="shared" si="2"/>
        <v>0</v>
      </c>
      <c r="R8" s="166">
        <f t="shared" si="2"/>
        <v>0</v>
      </c>
      <c r="S8" s="166">
        <f t="shared" si="2"/>
        <v>0</v>
      </c>
      <c r="T8" s="1"/>
    </row>
    <row r="9" spans="1:20" ht="19.5" customHeight="1">
      <c r="A9" s="149"/>
      <c r="B9" s="149"/>
      <c r="C9" s="149"/>
      <c r="D9" s="124" t="s">
        <v>260</v>
      </c>
      <c r="E9" s="168">
        <f t="shared" si="0"/>
        <v>0.23</v>
      </c>
      <c r="F9" s="166">
        <f>SUM(F10)</f>
        <v>0</v>
      </c>
      <c r="G9" s="166">
        <f aca="true" t="shared" si="3" ref="G9:S9">SUM(G10)</f>
        <v>0</v>
      </c>
      <c r="H9" s="166">
        <f t="shared" si="3"/>
        <v>0</v>
      </c>
      <c r="I9" s="166">
        <f t="shared" si="3"/>
        <v>0</v>
      </c>
      <c r="J9" s="166">
        <f t="shared" si="3"/>
        <v>0</v>
      </c>
      <c r="K9" s="166">
        <f t="shared" si="3"/>
        <v>0</v>
      </c>
      <c r="L9" s="166">
        <f t="shared" si="3"/>
        <v>0</v>
      </c>
      <c r="M9" s="166">
        <f t="shared" si="3"/>
        <v>0</v>
      </c>
      <c r="N9" s="166">
        <f t="shared" si="3"/>
        <v>0.23</v>
      </c>
      <c r="O9" s="166">
        <f t="shared" si="3"/>
        <v>0</v>
      </c>
      <c r="P9" s="166">
        <f t="shared" si="3"/>
        <v>0</v>
      </c>
      <c r="Q9" s="166">
        <f t="shared" si="3"/>
        <v>0</v>
      </c>
      <c r="R9" s="166">
        <f t="shared" si="3"/>
        <v>0</v>
      </c>
      <c r="S9" s="166">
        <f t="shared" si="3"/>
        <v>0</v>
      </c>
      <c r="T9" s="1"/>
    </row>
    <row r="10" spans="1:20" ht="19.5" customHeight="1">
      <c r="A10" s="156" t="s">
        <v>179</v>
      </c>
      <c r="B10" s="156" t="s">
        <v>177</v>
      </c>
      <c r="C10" s="156" t="s">
        <v>204</v>
      </c>
      <c r="D10" s="124" t="s">
        <v>290</v>
      </c>
      <c r="E10" s="168">
        <f t="shared" si="0"/>
        <v>0.23</v>
      </c>
      <c r="F10" s="166"/>
      <c r="G10" s="166"/>
      <c r="H10" s="166"/>
      <c r="I10" s="166"/>
      <c r="J10" s="166"/>
      <c r="K10" s="166"/>
      <c r="L10" s="166"/>
      <c r="M10" s="166"/>
      <c r="N10" s="166">
        <v>0.23</v>
      </c>
      <c r="O10" s="166"/>
      <c r="P10" s="166"/>
      <c r="Q10" s="166"/>
      <c r="R10" s="166"/>
      <c r="S10" s="167"/>
      <c r="T10" s="1"/>
    </row>
    <row r="11" spans="1:20" ht="19.5" customHeight="1">
      <c r="A11" s="149"/>
      <c r="B11" s="149"/>
      <c r="C11" s="149"/>
      <c r="D11" s="124" t="s">
        <v>291</v>
      </c>
      <c r="E11" s="168">
        <f t="shared" si="0"/>
        <v>0.01</v>
      </c>
      <c r="F11" s="166">
        <f>SUM(F12)</f>
        <v>0</v>
      </c>
      <c r="G11" s="166">
        <f aca="true" t="shared" si="4" ref="G11:S11">SUM(G12)</f>
        <v>0</v>
      </c>
      <c r="H11" s="166">
        <f t="shared" si="4"/>
        <v>0</v>
      </c>
      <c r="I11" s="166">
        <f t="shared" si="4"/>
        <v>0</v>
      </c>
      <c r="J11" s="166">
        <f t="shared" si="4"/>
        <v>0</v>
      </c>
      <c r="K11" s="166">
        <f t="shared" si="4"/>
        <v>0</v>
      </c>
      <c r="L11" s="166">
        <f t="shared" si="4"/>
        <v>0</v>
      </c>
      <c r="M11" s="166">
        <f t="shared" si="4"/>
        <v>0</v>
      </c>
      <c r="N11" s="166">
        <f t="shared" si="4"/>
        <v>0.01</v>
      </c>
      <c r="O11" s="166">
        <f t="shared" si="4"/>
        <v>0</v>
      </c>
      <c r="P11" s="166">
        <f t="shared" si="4"/>
        <v>0</v>
      </c>
      <c r="Q11" s="166">
        <f t="shared" si="4"/>
        <v>0</v>
      </c>
      <c r="R11" s="166">
        <f t="shared" si="4"/>
        <v>0</v>
      </c>
      <c r="S11" s="166">
        <f t="shared" si="4"/>
        <v>0</v>
      </c>
      <c r="T11" s="1"/>
    </row>
    <row r="12" spans="1:20" ht="19.5" customHeight="1">
      <c r="A12" s="156" t="s">
        <v>173</v>
      </c>
      <c r="B12" s="156" t="s">
        <v>269</v>
      </c>
      <c r="C12" s="156" t="s">
        <v>209</v>
      </c>
      <c r="D12" s="124" t="s">
        <v>276</v>
      </c>
      <c r="E12" s="168">
        <f t="shared" si="0"/>
        <v>0.01</v>
      </c>
      <c r="F12" s="166"/>
      <c r="G12" s="166"/>
      <c r="H12" s="166"/>
      <c r="I12" s="166"/>
      <c r="J12" s="166"/>
      <c r="K12" s="166"/>
      <c r="L12" s="166"/>
      <c r="M12" s="166"/>
      <c r="N12" s="166">
        <v>0.01</v>
      </c>
      <c r="O12" s="166"/>
      <c r="P12" s="166"/>
      <c r="Q12" s="166"/>
      <c r="R12" s="166"/>
      <c r="S12" s="167"/>
      <c r="T12" s="1"/>
    </row>
    <row r="13" spans="1:20" ht="19.5" customHeight="1">
      <c r="A13" s="149"/>
      <c r="B13" s="149"/>
      <c r="C13" s="149"/>
      <c r="D13" s="124" t="s">
        <v>288</v>
      </c>
      <c r="E13" s="168">
        <f t="shared" si="0"/>
        <v>38.56</v>
      </c>
      <c r="F13" s="166">
        <f>SUM(F14,F16)</f>
        <v>31.49</v>
      </c>
      <c r="G13" s="166">
        <f aca="true" t="shared" si="5" ref="G13:S13">SUM(G14,G16)</f>
        <v>5.18</v>
      </c>
      <c r="H13" s="166">
        <f t="shared" si="5"/>
        <v>0</v>
      </c>
      <c r="I13" s="166">
        <f t="shared" si="5"/>
        <v>0</v>
      </c>
      <c r="J13" s="166">
        <f t="shared" si="5"/>
        <v>0</v>
      </c>
      <c r="K13" s="166">
        <f t="shared" si="5"/>
        <v>0</v>
      </c>
      <c r="L13" s="166">
        <f t="shared" si="5"/>
        <v>0</v>
      </c>
      <c r="M13" s="166">
        <f t="shared" si="5"/>
        <v>0</v>
      </c>
      <c r="N13" s="166">
        <f t="shared" si="5"/>
        <v>0</v>
      </c>
      <c r="O13" s="166">
        <f t="shared" si="5"/>
        <v>0</v>
      </c>
      <c r="P13" s="166">
        <f t="shared" si="5"/>
        <v>0</v>
      </c>
      <c r="Q13" s="166">
        <f t="shared" si="5"/>
        <v>0</v>
      </c>
      <c r="R13" s="166">
        <f t="shared" si="5"/>
        <v>0</v>
      </c>
      <c r="S13" s="166">
        <f t="shared" si="5"/>
        <v>1.8900000000000001</v>
      </c>
      <c r="T13" s="1"/>
    </row>
    <row r="14" spans="1:20" ht="19.5" customHeight="1">
      <c r="A14" s="149"/>
      <c r="B14" s="149"/>
      <c r="C14" s="149"/>
      <c r="D14" s="124" t="s">
        <v>292</v>
      </c>
      <c r="E14" s="168">
        <f t="shared" si="0"/>
        <v>36.940000000000005</v>
      </c>
      <c r="F14" s="166">
        <f>SUM(F15)</f>
        <v>31.49</v>
      </c>
      <c r="G14" s="166">
        <f aca="true" t="shared" si="6" ref="G14:S14">SUM(G15)</f>
        <v>5.18</v>
      </c>
      <c r="H14" s="166">
        <f t="shared" si="6"/>
        <v>0</v>
      </c>
      <c r="I14" s="166">
        <f t="shared" si="6"/>
        <v>0</v>
      </c>
      <c r="J14" s="166">
        <f t="shared" si="6"/>
        <v>0</v>
      </c>
      <c r="K14" s="166">
        <f t="shared" si="6"/>
        <v>0</v>
      </c>
      <c r="L14" s="166">
        <f t="shared" si="6"/>
        <v>0</v>
      </c>
      <c r="M14" s="166">
        <f t="shared" si="6"/>
        <v>0</v>
      </c>
      <c r="N14" s="166">
        <f t="shared" si="6"/>
        <v>0</v>
      </c>
      <c r="O14" s="166">
        <f t="shared" si="6"/>
        <v>0</v>
      </c>
      <c r="P14" s="166">
        <f t="shared" si="6"/>
        <v>0</v>
      </c>
      <c r="Q14" s="166">
        <f t="shared" si="6"/>
        <v>0</v>
      </c>
      <c r="R14" s="166">
        <f t="shared" si="6"/>
        <v>0</v>
      </c>
      <c r="S14" s="166">
        <f t="shared" si="6"/>
        <v>0.27</v>
      </c>
      <c r="T14" s="1"/>
    </row>
    <row r="15" spans="1:20" ht="19.5" customHeight="1">
      <c r="A15" s="156" t="s">
        <v>298</v>
      </c>
      <c r="B15" s="156" t="s">
        <v>182</v>
      </c>
      <c r="C15" s="156" t="s">
        <v>299</v>
      </c>
      <c r="D15" s="124" t="s">
        <v>293</v>
      </c>
      <c r="E15" s="168">
        <f t="shared" si="0"/>
        <v>36.940000000000005</v>
      </c>
      <c r="F15" s="166">
        <v>31.49</v>
      </c>
      <c r="G15" s="166">
        <v>5.18</v>
      </c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7">
        <v>0.27</v>
      </c>
      <c r="T15" s="1"/>
    </row>
    <row r="16" spans="1:20" ht="19.5" customHeight="1">
      <c r="A16" s="149"/>
      <c r="B16" s="149"/>
      <c r="C16" s="149"/>
      <c r="D16" s="124" t="s">
        <v>294</v>
      </c>
      <c r="E16" s="168">
        <f t="shared" si="0"/>
        <v>1.62</v>
      </c>
      <c r="F16" s="166">
        <f>SUM(F17)</f>
        <v>0</v>
      </c>
      <c r="G16" s="166">
        <f aca="true" t="shared" si="7" ref="G16:S16">SUM(G17)</f>
        <v>0</v>
      </c>
      <c r="H16" s="166">
        <f t="shared" si="7"/>
        <v>0</v>
      </c>
      <c r="I16" s="166">
        <f t="shared" si="7"/>
        <v>0</v>
      </c>
      <c r="J16" s="166">
        <f t="shared" si="7"/>
        <v>0</v>
      </c>
      <c r="K16" s="166">
        <f t="shared" si="7"/>
        <v>0</v>
      </c>
      <c r="L16" s="166">
        <f t="shared" si="7"/>
        <v>0</v>
      </c>
      <c r="M16" s="166">
        <f t="shared" si="7"/>
        <v>0</v>
      </c>
      <c r="N16" s="166">
        <f t="shared" si="7"/>
        <v>0</v>
      </c>
      <c r="O16" s="166">
        <f t="shared" si="7"/>
        <v>0</v>
      </c>
      <c r="P16" s="166">
        <f t="shared" si="7"/>
        <v>0</v>
      </c>
      <c r="Q16" s="166">
        <f t="shared" si="7"/>
        <v>0</v>
      </c>
      <c r="R16" s="166">
        <f t="shared" si="7"/>
        <v>0</v>
      </c>
      <c r="S16" s="166">
        <f t="shared" si="7"/>
        <v>1.62</v>
      </c>
      <c r="T16" s="1"/>
    </row>
    <row r="17" spans="1:20" ht="19.5" customHeight="1">
      <c r="A17" s="156" t="s">
        <v>300</v>
      </c>
      <c r="B17" s="156" t="s">
        <v>301</v>
      </c>
      <c r="C17" s="156" t="s">
        <v>175</v>
      </c>
      <c r="D17" s="124" t="s">
        <v>250</v>
      </c>
      <c r="E17" s="168">
        <f t="shared" si="0"/>
        <v>1.62</v>
      </c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7">
        <v>1.62</v>
      </c>
      <c r="T17" s="1"/>
    </row>
    <row r="18" spans="1:20" ht="19.5" customHeight="1">
      <c r="A18" s="149"/>
      <c r="B18" s="149"/>
      <c r="C18" s="149"/>
      <c r="D18" s="124" t="s">
        <v>289</v>
      </c>
      <c r="E18" s="168">
        <f t="shared" si="0"/>
        <v>85.9</v>
      </c>
      <c r="F18" s="166">
        <f>SUM(F19)</f>
        <v>0</v>
      </c>
      <c r="G18" s="166">
        <f aca="true" t="shared" si="8" ref="G18:S18">SUM(G19)</f>
        <v>0</v>
      </c>
      <c r="H18" s="166">
        <f t="shared" si="8"/>
        <v>0</v>
      </c>
      <c r="I18" s="166">
        <f t="shared" si="8"/>
        <v>0</v>
      </c>
      <c r="J18" s="166">
        <f t="shared" si="8"/>
        <v>0</v>
      </c>
      <c r="K18" s="166">
        <f t="shared" si="8"/>
        <v>0</v>
      </c>
      <c r="L18" s="166">
        <f t="shared" si="8"/>
        <v>0</v>
      </c>
      <c r="M18" s="166">
        <f t="shared" si="8"/>
        <v>0</v>
      </c>
      <c r="N18" s="166">
        <f t="shared" si="8"/>
        <v>0</v>
      </c>
      <c r="O18" s="166">
        <f t="shared" si="8"/>
        <v>0</v>
      </c>
      <c r="P18" s="166">
        <f t="shared" si="8"/>
        <v>65.9</v>
      </c>
      <c r="Q18" s="166">
        <f t="shared" si="8"/>
        <v>0</v>
      </c>
      <c r="R18" s="166">
        <f t="shared" si="8"/>
        <v>20</v>
      </c>
      <c r="S18" s="166">
        <f t="shared" si="8"/>
        <v>0</v>
      </c>
      <c r="T18" s="1"/>
    </row>
    <row r="19" spans="1:20" ht="19.5" customHeight="1">
      <c r="A19" s="149"/>
      <c r="B19" s="149"/>
      <c r="C19" s="149"/>
      <c r="D19" s="124" t="s">
        <v>295</v>
      </c>
      <c r="E19" s="168">
        <f t="shared" si="0"/>
        <v>85.9</v>
      </c>
      <c r="F19" s="166">
        <f>SUM(F20:F21)</f>
        <v>0</v>
      </c>
      <c r="G19" s="166">
        <f aca="true" t="shared" si="9" ref="G19:S19">SUM(G20:G21)</f>
        <v>0</v>
      </c>
      <c r="H19" s="166">
        <f t="shared" si="9"/>
        <v>0</v>
      </c>
      <c r="I19" s="166">
        <f t="shared" si="9"/>
        <v>0</v>
      </c>
      <c r="J19" s="166">
        <f t="shared" si="9"/>
        <v>0</v>
      </c>
      <c r="K19" s="166">
        <f t="shared" si="9"/>
        <v>0</v>
      </c>
      <c r="L19" s="166">
        <f t="shared" si="9"/>
        <v>0</v>
      </c>
      <c r="M19" s="166">
        <f t="shared" si="9"/>
        <v>0</v>
      </c>
      <c r="N19" s="166">
        <f t="shared" si="9"/>
        <v>0</v>
      </c>
      <c r="O19" s="166">
        <f t="shared" si="9"/>
        <v>0</v>
      </c>
      <c r="P19" s="166">
        <f t="shared" si="9"/>
        <v>65.9</v>
      </c>
      <c r="Q19" s="166">
        <f t="shared" si="9"/>
        <v>0</v>
      </c>
      <c r="R19" s="166">
        <f t="shared" si="9"/>
        <v>20</v>
      </c>
      <c r="S19" s="166">
        <f t="shared" si="9"/>
        <v>0</v>
      </c>
      <c r="T19" s="1"/>
    </row>
    <row r="20" spans="1:20" ht="19.5" customHeight="1">
      <c r="A20" s="156" t="s">
        <v>302</v>
      </c>
      <c r="B20" s="156" t="s">
        <v>303</v>
      </c>
      <c r="C20" s="156" t="s">
        <v>175</v>
      </c>
      <c r="D20" s="124" t="s">
        <v>296</v>
      </c>
      <c r="E20" s="168">
        <f t="shared" si="0"/>
        <v>65.9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>
        <v>65.9</v>
      </c>
      <c r="Q20" s="166"/>
      <c r="R20" s="166"/>
      <c r="S20" s="167"/>
      <c r="T20" s="1"/>
    </row>
    <row r="21" spans="1:20" ht="19.5" customHeight="1">
      <c r="A21" s="156" t="s">
        <v>208</v>
      </c>
      <c r="B21" s="156" t="s">
        <v>200</v>
      </c>
      <c r="C21" s="156" t="s">
        <v>304</v>
      </c>
      <c r="D21" s="124" t="s">
        <v>297</v>
      </c>
      <c r="E21" s="168">
        <f>SUM(F21:S21)</f>
        <v>20</v>
      </c>
      <c r="F21" s="168"/>
      <c r="G21" s="168"/>
      <c r="H21" s="168"/>
      <c r="I21" s="166"/>
      <c r="J21" s="166"/>
      <c r="K21" s="166"/>
      <c r="L21" s="166"/>
      <c r="M21" s="166"/>
      <c r="N21" s="166"/>
      <c r="O21" s="166"/>
      <c r="P21" s="166"/>
      <c r="Q21" s="166"/>
      <c r="R21" s="166">
        <v>20</v>
      </c>
      <c r="S21" s="167"/>
      <c r="T21" s="22"/>
    </row>
    <row r="22" spans="1:20" ht="19.5" customHeight="1">
      <c r="A22" s="150"/>
      <c r="B22" s="150"/>
      <c r="C22" s="150"/>
      <c r="D22" s="24"/>
      <c r="E22" s="14"/>
      <c r="F22" s="14"/>
      <c r="G22" s="14"/>
      <c r="H22" s="14"/>
      <c r="I22" s="14"/>
      <c r="J22" s="4"/>
      <c r="K22" s="14"/>
      <c r="L22" s="14"/>
      <c r="M22" s="14"/>
      <c r="N22" s="14"/>
      <c r="O22" s="14"/>
      <c r="P22" s="14"/>
      <c r="Q22" s="14"/>
      <c r="R22" s="14"/>
      <c r="S22" s="22"/>
      <c r="T22" s="22"/>
    </row>
    <row r="23" spans="1:20" ht="19.5" customHeight="1">
      <c r="A23" s="150"/>
      <c r="B23" s="150"/>
      <c r="C23" s="150"/>
      <c r="D23" s="24"/>
      <c r="E23" s="14"/>
      <c r="F23" s="14"/>
      <c r="G23" s="14"/>
      <c r="H23" s="14"/>
      <c r="I23" s="14"/>
      <c r="J23" s="4"/>
      <c r="K23" s="14"/>
      <c r="L23" s="14"/>
      <c r="M23" s="14"/>
      <c r="N23" s="14"/>
      <c r="O23" s="14"/>
      <c r="P23" s="14"/>
      <c r="Q23" s="14"/>
      <c r="R23" s="14"/>
      <c r="S23" s="22"/>
      <c r="T23" s="22"/>
    </row>
    <row r="24" spans="1:20" ht="19.5" customHeight="1">
      <c r="A24" s="150"/>
      <c r="B24" s="150"/>
      <c r="C24" s="150"/>
      <c r="D24" s="50"/>
      <c r="E24" s="14"/>
      <c r="F24" s="14"/>
      <c r="G24" s="14"/>
      <c r="H24" s="14"/>
      <c r="I24" s="14"/>
      <c r="J24" s="4"/>
      <c r="K24" s="14"/>
      <c r="L24" s="14"/>
      <c r="M24" s="14"/>
      <c r="N24" s="14"/>
      <c r="O24" s="14"/>
      <c r="P24" s="14"/>
      <c r="Q24" s="14"/>
      <c r="R24" s="14"/>
      <c r="S24" s="22"/>
      <c r="T24" s="22"/>
    </row>
    <row r="25" spans="1:20" ht="19.5" customHeight="1">
      <c r="A25" s="150"/>
      <c r="B25" s="150"/>
      <c r="C25" s="150"/>
      <c r="D25" s="50"/>
      <c r="E25" s="14"/>
      <c r="F25" s="14"/>
      <c r="G25" s="14"/>
      <c r="H25" s="14"/>
      <c r="I25" s="14"/>
      <c r="J25" s="4"/>
      <c r="K25" s="14"/>
      <c r="L25" s="14"/>
      <c r="M25" s="14"/>
      <c r="N25" s="14"/>
      <c r="O25" s="14"/>
      <c r="P25" s="14"/>
      <c r="Q25" s="14"/>
      <c r="R25" s="14"/>
      <c r="S25" s="22"/>
      <c r="T25" s="22"/>
    </row>
    <row r="26" spans="1:20" ht="19.5" customHeight="1">
      <c r="A26" s="150"/>
      <c r="B26" s="150"/>
      <c r="C26" s="150"/>
      <c r="D26" s="24"/>
      <c r="E26" s="14"/>
      <c r="F26" s="14"/>
      <c r="G26" s="14"/>
      <c r="H26" s="14"/>
      <c r="I26" s="14"/>
      <c r="J26" s="4"/>
      <c r="K26" s="14"/>
      <c r="L26" s="14"/>
      <c r="M26" s="14"/>
      <c r="N26" s="14"/>
      <c r="O26" s="14"/>
      <c r="P26" s="14"/>
      <c r="Q26" s="14"/>
      <c r="R26" s="14"/>
      <c r="S26" s="22"/>
      <c r="T26" s="22"/>
    </row>
    <row r="27" spans="1:20" ht="19.5" customHeight="1">
      <c r="A27" s="150"/>
      <c r="B27" s="150"/>
      <c r="C27" s="150"/>
      <c r="D27" s="24"/>
      <c r="E27" s="14"/>
      <c r="F27" s="14"/>
      <c r="G27" s="14"/>
      <c r="H27" s="14"/>
      <c r="I27" s="14"/>
      <c r="J27" s="4"/>
      <c r="K27" s="14"/>
      <c r="L27" s="14"/>
      <c r="M27" s="14"/>
      <c r="N27" s="14"/>
      <c r="O27" s="14"/>
      <c r="P27" s="14"/>
      <c r="Q27" s="14"/>
      <c r="R27" s="14"/>
      <c r="S27" s="22"/>
      <c r="T27" s="22"/>
    </row>
    <row r="28" spans="1:20" ht="19.5" customHeight="1">
      <c r="A28" s="150"/>
      <c r="B28" s="150"/>
      <c r="C28" s="150"/>
      <c r="D28" s="50"/>
      <c r="E28" s="14"/>
      <c r="F28" s="14"/>
      <c r="G28" s="14"/>
      <c r="H28" s="14"/>
      <c r="I28" s="14"/>
      <c r="J28" s="4"/>
      <c r="K28" s="14"/>
      <c r="L28" s="14"/>
      <c r="M28" s="14"/>
      <c r="N28" s="14"/>
      <c r="O28" s="14"/>
      <c r="P28" s="14"/>
      <c r="Q28" s="14"/>
      <c r="R28" s="14"/>
      <c r="S28" s="22"/>
      <c r="T28" s="22"/>
    </row>
    <row r="29" spans="1:20" ht="19.5" customHeight="1">
      <c r="A29" s="150"/>
      <c r="B29" s="150"/>
      <c r="C29" s="150"/>
      <c r="D29" s="50"/>
      <c r="E29" s="14"/>
      <c r="F29" s="14"/>
      <c r="G29" s="14"/>
      <c r="H29" s="14"/>
      <c r="I29" s="14"/>
      <c r="J29" s="4"/>
      <c r="K29" s="14"/>
      <c r="L29" s="14"/>
      <c r="M29" s="14"/>
      <c r="N29" s="14"/>
      <c r="O29" s="14"/>
      <c r="P29" s="14"/>
      <c r="Q29" s="14"/>
      <c r="R29" s="14"/>
      <c r="S29" s="22"/>
      <c r="T29" s="22"/>
    </row>
    <row r="30" spans="1:20" ht="19.5" customHeight="1">
      <c r="A30" s="150"/>
      <c r="B30" s="150"/>
      <c r="C30" s="150"/>
      <c r="D30" s="25"/>
      <c r="E30" s="14"/>
      <c r="F30" s="14"/>
      <c r="G30" s="14"/>
      <c r="H30" s="14"/>
      <c r="I30" s="14"/>
      <c r="J30" s="4"/>
      <c r="K30" s="14"/>
      <c r="L30" s="14"/>
      <c r="M30" s="14"/>
      <c r="N30" s="14"/>
      <c r="O30" s="14"/>
      <c r="P30" s="14"/>
      <c r="Q30" s="14"/>
      <c r="R30" s="14"/>
      <c r="S30" s="22"/>
      <c r="T30" s="22"/>
    </row>
    <row r="31" spans="1:20" ht="19.5" customHeight="1">
      <c r="A31" s="150"/>
      <c r="B31" s="150"/>
      <c r="C31" s="150"/>
      <c r="D31" s="24"/>
      <c r="E31" s="14"/>
      <c r="F31" s="14"/>
      <c r="G31" s="14"/>
      <c r="H31" s="14"/>
      <c r="I31" s="14"/>
      <c r="J31" s="4"/>
      <c r="K31" s="14"/>
      <c r="L31" s="14"/>
      <c r="M31" s="14"/>
      <c r="N31" s="14"/>
      <c r="O31" s="14"/>
      <c r="P31" s="14"/>
      <c r="Q31" s="14"/>
      <c r="R31" s="14"/>
      <c r="S31" s="22"/>
      <c r="T31" s="22"/>
    </row>
    <row r="32" spans="1:20" ht="19.5" customHeight="1">
      <c r="A32" s="165"/>
      <c r="B32" s="165"/>
      <c r="C32" s="165"/>
      <c r="D32" s="24"/>
      <c r="E32" s="14"/>
      <c r="F32" s="14"/>
      <c r="G32" s="14"/>
      <c r="H32" s="14"/>
      <c r="I32" s="14"/>
      <c r="J32" s="4"/>
      <c r="K32" s="14"/>
      <c r="L32" s="14"/>
      <c r="M32" s="14"/>
      <c r="N32" s="14"/>
      <c r="O32" s="14"/>
      <c r="P32" s="14"/>
      <c r="Q32" s="14"/>
      <c r="R32" s="14"/>
      <c r="S32" s="22"/>
      <c r="T32" s="22"/>
    </row>
    <row r="33" spans="1:20" ht="19.5" customHeight="1">
      <c r="A33" s="160"/>
      <c r="B33" s="160"/>
      <c r="C33" s="160"/>
      <c r="D33" s="65"/>
      <c r="E33" s="22"/>
      <c r="F33" s="22"/>
      <c r="G33" s="22"/>
      <c r="H33" s="22"/>
      <c r="I33" s="22"/>
      <c r="J33" s="1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1:20" ht="19.5" customHeight="1">
      <c r="A34" s="160"/>
      <c r="B34" s="160"/>
      <c r="C34" s="160"/>
      <c r="D34" s="65"/>
      <c r="E34" s="22"/>
      <c r="F34" s="22"/>
      <c r="G34" s="22"/>
      <c r="H34" s="22"/>
      <c r="I34" s="22"/>
      <c r="J34" s="1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1:20" ht="19.5" customHeight="1">
      <c r="A35" s="160"/>
      <c r="B35" s="160"/>
      <c r="C35" s="160"/>
      <c r="D35" s="65"/>
      <c r="E35" s="22"/>
      <c r="F35" s="22"/>
      <c r="G35" s="22"/>
      <c r="H35" s="22"/>
      <c r="I35" s="22"/>
      <c r="J35" s="1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1:20" ht="19.5" customHeight="1">
      <c r="A36" s="160"/>
      <c r="B36" s="160"/>
      <c r="C36" s="160"/>
      <c r="D36" s="65"/>
      <c r="E36" s="22"/>
      <c r="F36" s="22"/>
      <c r="G36" s="22"/>
      <c r="H36" s="22"/>
      <c r="I36" s="22"/>
      <c r="J36" s="1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1:20" ht="19.5" customHeight="1">
      <c r="A37" s="160"/>
      <c r="B37" s="160"/>
      <c r="C37" s="160"/>
      <c r="D37" s="65"/>
      <c r="E37" s="22"/>
      <c r="F37" s="22"/>
      <c r="G37" s="22"/>
      <c r="H37" s="22"/>
      <c r="I37" s="22"/>
      <c r="J37" s="1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1:20" ht="19.5" customHeight="1">
      <c r="A38" s="160"/>
      <c r="B38" s="160"/>
      <c r="C38" s="160"/>
      <c r="D38" s="65"/>
      <c r="E38" s="22"/>
      <c r="F38" s="22"/>
      <c r="G38" s="22"/>
      <c r="H38" s="22"/>
      <c r="I38" s="22"/>
      <c r="J38" s="1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19.5" customHeight="1">
      <c r="A39" s="160"/>
      <c r="B39" s="160"/>
      <c r="C39" s="160"/>
      <c r="D39" s="65"/>
      <c r="E39" s="22"/>
      <c r="F39" s="22"/>
      <c r="G39" s="22"/>
      <c r="H39" s="22"/>
      <c r="I39" s="22"/>
      <c r="J39" s="1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19.5" customHeight="1">
      <c r="A40" s="160"/>
      <c r="B40" s="160"/>
      <c r="C40" s="160"/>
      <c r="D40" s="65"/>
      <c r="E40" s="22"/>
      <c r="F40" s="22"/>
      <c r="G40" s="22"/>
      <c r="H40" s="22"/>
      <c r="I40" s="22"/>
      <c r="J40" s="1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0" ht="19.5" customHeight="1">
      <c r="A41" s="160"/>
      <c r="B41" s="160"/>
      <c r="C41" s="160"/>
      <c r="D41" s="65"/>
      <c r="E41" s="22"/>
      <c r="F41" s="22"/>
      <c r="G41" s="22"/>
      <c r="H41" s="22"/>
      <c r="I41" s="22"/>
      <c r="J41" s="1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1:20" ht="19.5" customHeight="1">
      <c r="A42" s="160"/>
      <c r="B42" s="160"/>
      <c r="C42" s="160"/>
      <c r="D42" s="65"/>
      <c r="E42" s="22"/>
      <c r="F42" s="22"/>
      <c r="G42" s="22"/>
      <c r="H42" s="22"/>
      <c r="I42" s="22"/>
      <c r="J42" s="1"/>
      <c r="K42" s="22"/>
      <c r="L42" s="22"/>
      <c r="M42" s="22"/>
      <c r="N42" s="22"/>
      <c r="O42" s="22"/>
      <c r="P42" s="22"/>
      <c r="Q42" s="22"/>
      <c r="R42" s="22"/>
      <c r="S42" s="22"/>
      <c r="T42" s="22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80"/>
  <sheetViews>
    <sheetView showGridLines="0" showZeros="0" zoomScalePageLayoutView="0" workbookViewId="0" topLeftCell="A16">
      <selection activeCell="E10" sqref="E10"/>
    </sheetView>
  </sheetViews>
  <sheetFormatPr defaultColWidth="9.16015625" defaultRowHeight="12.75" customHeight="1"/>
  <cols>
    <col min="1" max="3" width="5.66015625" style="141" customWidth="1"/>
    <col min="4" max="4" width="17" style="141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103"/>
      <c r="B1" s="103"/>
      <c r="C1" s="103"/>
      <c r="D1" s="103"/>
      <c r="E1" s="32"/>
      <c r="F1" s="88" t="s">
        <v>43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</row>
    <row r="2" spans="1:243" ht="19.5" customHeight="1">
      <c r="A2" s="115" t="s">
        <v>44</v>
      </c>
      <c r="B2" s="171"/>
      <c r="C2" s="171"/>
      <c r="D2" s="171"/>
      <c r="E2" s="75"/>
      <c r="F2" s="7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</row>
    <row r="3" spans="1:243" ht="19.5" customHeight="1">
      <c r="A3" s="134" t="s">
        <v>150</v>
      </c>
      <c r="B3" s="135"/>
      <c r="C3" s="135"/>
      <c r="D3" s="135"/>
      <c r="E3" s="64"/>
      <c r="F3" s="27" t="s">
        <v>74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</row>
    <row r="4" spans="1:243" ht="19.5" customHeight="1">
      <c r="A4" s="104" t="s">
        <v>33</v>
      </c>
      <c r="B4" s="104"/>
      <c r="C4" s="104"/>
      <c r="D4" s="104"/>
      <c r="E4" s="74"/>
      <c r="F4" s="217" t="s">
        <v>117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</row>
    <row r="5" spans="1:243" ht="19.5" customHeight="1">
      <c r="A5" s="104" t="s">
        <v>131</v>
      </c>
      <c r="B5" s="104"/>
      <c r="C5" s="104"/>
      <c r="D5" s="223" t="s">
        <v>62</v>
      </c>
      <c r="E5" s="211" t="s">
        <v>25</v>
      </c>
      <c r="F5" s="217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</row>
    <row r="6" spans="1:243" ht="19.5" customHeight="1">
      <c r="A6" s="105" t="s">
        <v>59</v>
      </c>
      <c r="B6" s="105" t="s">
        <v>100</v>
      </c>
      <c r="C6" s="105" t="s">
        <v>99</v>
      </c>
      <c r="D6" s="223"/>
      <c r="E6" s="211"/>
      <c r="F6" s="21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</row>
    <row r="7" spans="1:243" ht="19.5" customHeight="1">
      <c r="A7" s="172"/>
      <c r="B7" s="172"/>
      <c r="C7" s="172"/>
      <c r="D7" s="174"/>
      <c r="E7" s="169" t="s">
        <v>305</v>
      </c>
      <c r="F7" s="170">
        <f>SUM(F8)</f>
        <v>967.15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</row>
    <row r="8" spans="1:243" ht="19.5" customHeight="1">
      <c r="A8" s="172"/>
      <c r="B8" s="172"/>
      <c r="C8" s="172"/>
      <c r="D8" s="174"/>
      <c r="E8" s="175" t="s">
        <v>172</v>
      </c>
      <c r="F8" s="170">
        <f>SUM(F9,F27)</f>
        <v>967.15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</row>
    <row r="9" spans="1:243" ht="19.5" customHeight="1">
      <c r="A9" s="172"/>
      <c r="B9" s="172"/>
      <c r="C9" s="172"/>
      <c r="D9" s="142" t="s">
        <v>306</v>
      </c>
      <c r="E9" s="175" t="s">
        <v>355</v>
      </c>
      <c r="F9" s="170">
        <f>SUM(F10,F20)</f>
        <v>780.15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</row>
    <row r="10" spans="1:243" ht="19.5" customHeight="1">
      <c r="A10" s="172"/>
      <c r="B10" s="172"/>
      <c r="C10" s="172"/>
      <c r="D10" s="174"/>
      <c r="E10" s="175" t="s">
        <v>312</v>
      </c>
      <c r="F10" s="170">
        <f>SUM(F11:F19)</f>
        <v>420.15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</row>
    <row r="11" spans="1:243" ht="19.5" customHeight="1">
      <c r="A11" s="142" t="s">
        <v>308</v>
      </c>
      <c r="B11" s="142" t="s">
        <v>309</v>
      </c>
      <c r="C11" s="142" t="s">
        <v>237</v>
      </c>
      <c r="D11" s="142" t="s">
        <v>307</v>
      </c>
      <c r="E11" s="175" t="s">
        <v>313</v>
      </c>
      <c r="F11" s="170">
        <v>10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</row>
    <row r="12" spans="1:243" ht="19.5" customHeight="1">
      <c r="A12" s="142" t="s">
        <v>308</v>
      </c>
      <c r="B12" s="142" t="s">
        <v>309</v>
      </c>
      <c r="C12" s="142" t="s">
        <v>237</v>
      </c>
      <c r="D12" s="142" t="s">
        <v>307</v>
      </c>
      <c r="E12" s="175" t="s">
        <v>314</v>
      </c>
      <c r="F12" s="170">
        <v>10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</row>
    <row r="13" spans="1:243" ht="19.5" customHeight="1">
      <c r="A13" s="142" t="s">
        <v>308</v>
      </c>
      <c r="B13" s="142" t="s">
        <v>309</v>
      </c>
      <c r="C13" s="142" t="s">
        <v>237</v>
      </c>
      <c r="D13" s="142" t="s">
        <v>307</v>
      </c>
      <c r="E13" s="175" t="s">
        <v>315</v>
      </c>
      <c r="F13" s="170">
        <v>165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</row>
    <row r="14" spans="1:243" ht="19.5" customHeight="1">
      <c r="A14" s="142" t="s">
        <v>308</v>
      </c>
      <c r="B14" s="142" t="s">
        <v>309</v>
      </c>
      <c r="C14" s="142" t="s">
        <v>237</v>
      </c>
      <c r="D14" s="142" t="s">
        <v>307</v>
      </c>
      <c r="E14" s="175" t="s">
        <v>316</v>
      </c>
      <c r="F14" s="170">
        <v>15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</row>
    <row r="15" spans="1:243" ht="19.5" customHeight="1">
      <c r="A15" s="142" t="s">
        <v>308</v>
      </c>
      <c r="B15" s="142" t="s">
        <v>309</v>
      </c>
      <c r="C15" s="142" t="s">
        <v>237</v>
      </c>
      <c r="D15" s="142" t="s">
        <v>307</v>
      </c>
      <c r="E15" s="175" t="s">
        <v>317</v>
      </c>
      <c r="F15" s="170">
        <v>109.77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</row>
    <row r="16" spans="1:243" ht="19.5" customHeight="1">
      <c r="A16" s="142" t="s">
        <v>308</v>
      </c>
      <c r="B16" s="142" t="s">
        <v>309</v>
      </c>
      <c r="C16" s="142" t="s">
        <v>237</v>
      </c>
      <c r="D16" s="142" t="s">
        <v>307</v>
      </c>
      <c r="E16" s="175" t="s">
        <v>318</v>
      </c>
      <c r="F16" s="170">
        <v>50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</row>
    <row r="17" spans="1:243" ht="19.5" customHeight="1">
      <c r="A17" s="142" t="s">
        <v>308</v>
      </c>
      <c r="B17" s="142" t="s">
        <v>309</v>
      </c>
      <c r="C17" s="142" t="s">
        <v>237</v>
      </c>
      <c r="D17" s="142" t="s">
        <v>307</v>
      </c>
      <c r="E17" s="175" t="s">
        <v>319</v>
      </c>
      <c r="F17" s="170">
        <v>25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</row>
    <row r="18" spans="1:243" ht="19.5" customHeight="1">
      <c r="A18" s="142" t="s">
        <v>308</v>
      </c>
      <c r="B18" s="142" t="s">
        <v>309</v>
      </c>
      <c r="C18" s="142" t="s">
        <v>237</v>
      </c>
      <c r="D18" s="142" t="s">
        <v>307</v>
      </c>
      <c r="E18" s="175" t="s">
        <v>320</v>
      </c>
      <c r="F18" s="170">
        <v>13.43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</row>
    <row r="19" spans="1:243" ht="19.5" customHeight="1">
      <c r="A19" s="142" t="s">
        <v>308</v>
      </c>
      <c r="B19" s="142" t="s">
        <v>309</v>
      </c>
      <c r="C19" s="142" t="s">
        <v>237</v>
      </c>
      <c r="D19" s="142" t="s">
        <v>307</v>
      </c>
      <c r="E19" s="175" t="s">
        <v>321</v>
      </c>
      <c r="F19" s="170">
        <v>21.95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</row>
    <row r="20" spans="1:243" ht="19.5" customHeight="1">
      <c r="A20" s="172"/>
      <c r="B20" s="172"/>
      <c r="C20" s="172"/>
      <c r="D20" s="174"/>
      <c r="E20" s="175" t="s">
        <v>322</v>
      </c>
      <c r="F20" s="170">
        <f>SUM(F21:F26)</f>
        <v>360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</row>
    <row r="21" spans="1:243" ht="19.5" customHeight="1">
      <c r="A21" s="142" t="s">
        <v>282</v>
      </c>
      <c r="B21" s="142" t="s">
        <v>216</v>
      </c>
      <c r="C21" s="142" t="s">
        <v>220</v>
      </c>
      <c r="D21" s="142" t="s">
        <v>310</v>
      </c>
      <c r="E21" s="175" t="s">
        <v>323</v>
      </c>
      <c r="F21" s="170">
        <v>60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</row>
    <row r="22" spans="1:243" ht="19.5" customHeight="1">
      <c r="A22" s="142" t="s">
        <v>282</v>
      </c>
      <c r="B22" s="142" t="s">
        <v>216</v>
      </c>
      <c r="C22" s="142" t="s">
        <v>220</v>
      </c>
      <c r="D22" s="142" t="s">
        <v>310</v>
      </c>
      <c r="E22" s="175" t="s">
        <v>324</v>
      </c>
      <c r="F22" s="170">
        <v>25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</row>
    <row r="23" spans="1:243" ht="19.5" customHeight="1">
      <c r="A23" s="142" t="s">
        <v>282</v>
      </c>
      <c r="B23" s="142" t="s">
        <v>216</v>
      </c>
      <c r="C23" s="142" t="s">
        <v>220</v>
      </c>
      <c r="D23" s="142" t="s">
        <v>310</v>
      </c>
      <c r="E23" s="175" t="s">
        <v>325</v>
      </c>
      <c r="F23" s="170">
        <v>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</row>
    <row r="24" spans="1:243" ht="19.5" customHeight="1">
      <c r="A24" s="142" t="s">
        <v>282</v>
      </c>
      <c r="B24" s="142" t="s">
        <v>216</v>
      </c>
      <c r="C24" s="142" t="s">
        <v>220</v>
      </c>
      <c r="D24" s="142" t="s">
        <v>310</v>
      </c>
      <c r="E24" s="175" t="s">
        <v>326</v>
      </c>
      <c r="F24" s="170">
        <v>80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</row>
    <row r="25" spans="1:243" ht="19.5" customHeight="1">
      <c r="A25" s="142" t="s">
        <v>282</v>
      </c>
      <c r="B25" s="142" t="s">
        <v>216</v>
      </c>
      <c r="C25" s="142" t="s">
        <v>220</v>
      </c>
      <c r="D25" s="142" t="s">
        <v>310</v>
      </c>
      <c r="E25" s="175" t="s">
        <v>327</v>
      </c>
      <c r="F25" s="170">
        <v>20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</row>
    <row r="26" spans="1:243" ht="19.5" customHeight="1">
      <c r="A26" s="142" t="s">
        <v>282</v>
      </c>
      <c r="B26" s="142" t="s">
        <v>216</v>
      </c>
      <c r="C26" s="142" t="s">
        <v>220</v>
      </c>
      <c r="D26" s="142" t="s">
        <v>310</v>
      </c>
      <c r="E26" s="175" t="s">
        <v>328</v>
      </c>
      <c r="F26" s="170">
        <v>170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ht="19.5" customHeight="1">
      <c r="A27" s="172"/>
      <c r="B27" s="172"/>
      <c r="C27" s="172"/>
      <c r="D27" s="142" t="s">
        <v>311</v>
      </c>
      <c r="E27" s="175" t="s">
        <v>329</v>
      </c>
      <c r="F27" s="170">
        <f>SUM(F28)</f>
        <v>187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243" ht="19.5" customHeight="1">
      <c r="A28" s="172"/>
      <c r="B28" s="172"/>
      <c r="C28" s="172"/>
      <c r="D28" s="174"/>
      <c r="E28" s="175" t="s">
        <v>312</v>
      </c>
      <c r="F28" s="170">
        <f>SUM(F29:F41)</f>
        <v>187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</row>
    <row r="29" spans="1:243" ht="19.5" customHeight="1">
      <c r="A29" s="142" t="s">
        <v>308</v>
      </c>
      <c r="B29" s="142" t="s">
        <v>222</v>
      </c>
      <c r="C29" s="142" t="s">
        <v>338</v>
      </c>
      <c r="D29" s="142" t="s">
        <v>339</v>
      </c>
      <c r="E29" s="175" t="s">
        <v>316</v>
      </c>
      <c r="F29" s="170">
        <v>8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</row>
    <row r="30" spans="1:243" ht="19.5" customHeight="1">
      <c r="A30" s="142" t="s">
        <v>308</v>
      </c>
      <c r="B30" s="142" t="s">
        <v>222</v>
      </c>
      <c r="C30" s="142" t="s">
        <v>338</v>
      </c>
      <c r="D30" s="142" t="s">
        <v>339</v>
      </c>
      <c r="E30" s="175" t="s">
        <v>320</v>
      </c>
      <c r="F30" s="170">
        <v>2.02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</row>
    <row r="31" spans="1:243" ht="19.5" customHeight="1">
      <c r="A31" s="142" t="s">
        <v>308</v>
      </c>
      <c r="B31" s="142" t="s">
        <v>222</v>
      </c>
      <c r="C31" s="142" t="s">
        <v>338</v>
      </c>
      <c r="D31" s="142" t="s">
        <v>339</v>
      </c>
      <c r="E31" s="175" t="s">
        <v>315</v>
      </c>
      <c r="F31" s="170">
        <v>31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</row>
    <row r="32" spans="1:243" ht="19.5" customHeight="1">
      <c r="A32" s="142" t="s">
        <v>308</v>
      </c>
      <c r="B32" s="142" t="s">
        <v>222</v>
      </c>
      <c r="C32" s="142" t="s">
        <v>338</v>
      </c>
      <c r="D32" s="142" t="s">
        <v>339</v>
      </c>
      <c r="E32" s="175" t="s">
        <v>330</v>
      </c>
      <c r="F32" s="170">
        <v>34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</row>
    <row r="33" spans="1:243" ht="19.5" customHeight="1">
      <c r="A33" s="142" t="s">
        <v>308</v>
      </c>
      <c r="B33" s="142" t="s">
        <v>222</v>
      </c>
      <c r="C33" s="142" t="s">
        <v>338</v>
      </c>
      <c r="D33" s="142" t="s">
        <v>339</v>
      </c>
      <c r="E33" s="175" t="s">
        <v>331</v>
      </c>
      <c r="F33" s="170">
        <v>30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</row>
    <row r="34" spans="1:243" ht="19.5" customHeight="1">
      <c r="A34" s="142" t="s">
        <v>308</v>
      </c>
      <c r="B34" s="142" t="s">
        <v>222</v>
      </c>
      <c r="C34" s="142" t="s">
        <v>338</v>
      </c>
      <c r="D34" s="142" t="s">
        <v>339</v>
      </c>
      <c r="E34" s="175" t="s">
        <v>325</v>
      </c>
      <c r="F34" s="170">
        <v>3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</row>
    <row r="35" spans="1:243" ht="19.5" customHeight="1">
      <c r="A35" s="142" t="s">
        <v>308</v>
      </c>
      <c r="B35" s="142" t="s">
        <v>222</v>
      </c>
      <c r="C35" s="142" t="s">
        <v>338</v>
      </c>
      <c r="D35" s="142" t="s">
        <v>339</v>
      </c>
      <c r="E35" s="175" t="s">
        <v>332</v>
      </c>
      <c r="F35" s="170">
        <v>15.78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</row>
    <row r="36" spans="1:243" ht="19.5" customHeight="1">
      <c r="A36" s="142" t="s">
        <v>308</v>
      </c>
      <c r="B36" s="142" t="s">
        <v>222</v>
      </c>
      <c r="C36" s="142" t="s">
        <v>338</v>
      </c>
      <c r="D36" s="142" t="s">
        <v>339</v>
      </c>
      <c r="E36" s="175" t="s">
        <v>319</v>
      </c>
      <c r="F36" s="170">
        <v>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</row>
    <row r="37" spans="1:243" ht="19.5" customHeight="1">
      <c r="A37" s="142" t="s">
        <v>308</v>
      </c>
      <c r="B37" s="142" t="s">
        <v>222</v>
      </c>
      <c r="C37" s="142" t="s">
        <v>338</v>
      </c>
      <c r="D37" s="142" t="s">
        <v>339</v>
      </c>
      <c r="E37" s="175" t="s">
        <v>333</v>
      </c>
      <c r="F37" s="170">
        <v>9.2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</row>
    <row r="38" spans="1:243" ht="19.5" customHeight="1">
      <c r="A38" s="142" t="s">
        <v>308</v>
      </c>
      <c r="B38" s="142" t="s">
        <v>222</v>
      </c>
      <c r="C38" s="142" t="s">
        <v>338</v>
      </c>
      <c r="D38" s="142" t="s">
        <v>339</v>
      </c>
      <c r="E38" s="175" t="s">
        <v>334</v>
      </c>
      <c r="F38" s="170">
        <v>5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</row>
    <row r="39" spans="1:243" ht="19.5" customHeight="1">
      <c r="A39" s="142" t="s">
        <v>308</v>
      </c>
      <c r="B39" s="142" t="s">
        <v>222</v>
      </c>
      <c r="C39" s="142" t="s">
        <v>338</v>
      </c>
      <c r="D39" s="142" t="s">
        <v>339</v>
      </c>
      <c r="E39" s="175" t="s">
        <v>335</v>
      </c>
      <c r="F39" s="170">
        <v>15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</row>
    <row r="40" spans="1:243" ht="19.5" customHeight="1">
      <c r="A40" s="142" t="s">
        <v>308</v>
      </c>
      <c r="B40" s="142" t="s">
        <v>222</v>
      </c>
      <c r="C40" s="142" t="s">
        <v>338</v>
      </c>
      <c r="D40" s="142" t="s">
        <v>339</v>
      </c>
      <c r="E40" s="175" t="s">
        <v>336</v>
      </c>
      <c r="F40" s="170">
        <v>27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</row>
    <row r="41" spans="1:243" ht="19.5" customHeight="1">
      <c r="A41" s="142" t="s">
        <v>308</v>
      </c>
      <c r="B41" s="142" t="s">
        <v>222</v>
      </c>
      <c r="C41" s="142" t="s">
        <v>338</v>
      </c>
      <c r="D41" s="142" t="s">
        <v>339</v>
      </c>
      <c r="E41" s="175" t="s">
        <v>337</v>
      </c>
      <c r="F41" s="170">
        <v>5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</row>
    <row r="42" spans="1:243" ht="19.5" customHeight="1">
      <c r="A42" s="173"/>
      <c r="B42" s="173"/>
      <c r="C42" s="173"/>
      <c r="D42" s="173"/>
      <c r="E42" s="42"/>
      <c r="F42" s="36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</row>
    <row r="43" spans="1:243" ht="19.5" customHeight="1">
      <c r="A43" s="173"/>
      <c r="B43" s="173"/>
      <c r="C43" s="173"/>
      <c r="D43" s="173"/>
      <c r="E43" s="36"/>
      <c r="F43" s="36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</row>
    <row r="44" spans="1:243" ht="19.5" customHeight="1">
      <c r="A44" s="173"/>
      <c r="B44" s="173"/>
      <c r="C44" s="173"/>
      <c r="D44" s="173"/>
      <c r="E44" s="36"/>
      <c r="F44" s="36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</row>
    <row r="45" spans="1:243" ht="19.5" customHeight="1">
      <c r="A45" s="173"/>
      <c r="B45" s="173"/>
      <c r="C45" s="173"/>
      <c r="D45" s="173"/>
      <c r="E45" s="42"/>
      <c r="F45" s="36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</row>
    <row r="46" spans="1:243" ht="19.5" customHeight="1">
      <c r="A46" s="173"/>
      <c r="B46" s="173"/>
      <c r="C46" s="173"/>
      <c r="D46" s="173"/>
      <c r="E46" s="36"/>
      <c r="F46" s="36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</row>
    <row r="47" spans="1:243" ht="19.5" customHeight="1">
      <c r="A47" s="173"/>
      <c r="B47" s="173"/>
      <c r="C47" s="173"/>
      <c r="D47" s="173"/>
      <c r="E47" s="36"/>
      <c r="F47" s="36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</row>
    <row r="48" spans="1:243" ht="19.5" customHeight="1">
      <c r="A48" s="173"/>
      <c r="B48" s="173"/>
      <c r="C48" s="173"/>
      <c r="D48" s="173"/>
      <c r="E48" s="42"/>
      <c r="F48" s="36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</row>
    <row r="49" spans="1:243" ht="19.5" customHeight="1">
      <c r="A49" s="173"/>
      <c r="B49" s="173"/>
      <c r="C49" s="173"/>
      <c r="D49" s="173"/>
      <c r="E49" s="36"/>
      <c r="F49" s="36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</row>
    <row r="50" spans="1:243" ht="19.5" customHeight="1">
      <c r="A50" s="173"/>
      <c r="B50" s="173"/>
      <c r="C50" s="173"/>
      <c r="D50" s="173"/>
      <c r="E50" s="36"/>
      <c r="F50" s="36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</row>
    <row r="51" spans="1:243" ht="19.5" customHeight="1">
      <c r="A51" s="173"/>
      <c r="B51" s="173"/>
      <c r="C51" s="173"/>
      <c r="D51" s="173"/>
      <c r="E51" s="42"/>
      <c r="F51" s="36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</row>
    <row r="52" spans="1:243" ht="19.5" customHeight="1">
      <c r="A52" s="173"/>
      <c r="B52" s="173"/>
      <c r="C52" s="173"/>
      <c r="D52" s="173"/>
      <c r="E52" s="36"/>
      <c r="F52" s="36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</row>
    <row r="53" spans="1:243" ht="19.5" customHeight="1">
      <c r="A53" s="173"/>
      <c r="B53" s="173"/>
      <c r="C53" s="173"/>
      <c r="D53" s="173"/>
      <c r="E53" s="36"/>
      <c r="F53" s="36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</row>
    <row r="54" spans="1:243" ht="19.5" customHeight="1">
      <c r="A54" s="173"/>
      <c r="B54" s="173"/>
      <c r="C54" s="173"/>
      <c r="D54" s="173"/>
      <c r="E54" s="42"/>
      <c r="F54" s="36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</row>
    <row r="55" spans="1:243" ht="19.5" customHeight="1">
      <c r="A55" s="173"/>
      <c r="B55" s="173"/>
      <c r="C55" s="173"/>
      <c r="D55" s="173"/>
      <c r="E55" s="36"/>
      <c r="F55" s="36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</row>
    <row r="56" spans="1:243" ht="19.5" customHeight="1">
      <c r="A56" s="173"/>
      <c r="B56" s="173"/>
      <c r="C56" s="173"/>
      <c r="D56" s="173"/>
      <c r="E56" s="36"/>
      <c r="F56" s="36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</row>
    <row r="57" spans="1:243" ht="19.5" customHeight="1">
      <c r="A57" s="173"/>
      <c r="B57" s="173"/>
      <c r="C57" s="173"/>
      <c r="D57" s="173"/>
      <c r="E57" s="42"/>
      <c r="F57" s="36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</row>
    <row r="58" spans="1:243" ht="19.5" customHeight="1">
      <c r="A58" s="173"/>
      <c r="B58" s="173"/>
      <c r="C58" s="173"/>
      <c r="D58" s="173"/>
      <c r="E58" s="36"/>
      <c r="F58" s="36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</row>
    <row r="59" spans="1:243" ht="19.5" customHeight="1">
      <c r="A59" s="173"/>
      <c r="B59" s="173"/>
      <c r="C59" s="173"/>
      <c r="D59" s="173"/>
      <c r="E59" s="36"/>
      <c r="F59" s="36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</row>
    <row r="60" spans="1:243" ht="19.5" customHeight="1">
      <c r="A60" s="173"/>
      <c r="B60" s="173"/>
      <c r="C60" s="173"/>
      <c r="D60" s="173"/>
      <c r="E60" s="42"/>
      <c r="F60" s="36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</row>
    <row r="61" spans="1:243" ht="19.5" customHeight="1">
      <c r="A61" s="173"/>
      <c r="B61" s="173"/>
      <c r="C61" s="173"/>
      <c r="D61" s="173"/>
      <c r="E61" s="36"/>
      <c r="F61" s="36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</row>
    <row r="62" spans="1:243" ht="19.5" customHeight="1">
      <c r="A62" s="173"/>
      <c r="B62" s="173"/>
      <c r="C62" s="173"/>
      <c r="D62" s="173"/>
      <c r="E62" s="36"/>
      <c r="F62" s="36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</row>
    <row r="63" spans="1:243" ht="19.5" customHeight="1">
      <c r="A63" s="173"/>
      <c r="B63" s="173"/>
      <c r="C63" s="173"/>
      <c r="D63" s="173"/>
      <c r="E63" s="42"/>
      <c r="F63" s="36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</row>
    <row r="64" spans="1:243" ht="19.5" customHeight="1">
      <c r="A64" s="173"/>
      <c r="B64" s="173"/>
      <c r="C64" s="173"/>
      <c r="D64" s="173"/>
      <c r="E64" s="94"/>
      <c r="F64" s="36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</row>
    <row r="65" spans="1:243" ht="19.5" customHeight="1">
      <c r="A65" s="173"/>
      <c r="B65" s="173"/>
      <c r="C65" s="173"/>
      <c r="D65" s="173"/>
      <c r="E65" s="94"/>
      <c r="F65" s="36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</row>
    <row r="66" spans="1:243" ht="19.5" customHeight="1">
      <c r="A66" s="108"/>
      <c r="B66" s="108"/>
      <c r="C66" s="108"/>
      <c r="D66" s="108"/>
      <c r="E66" s="42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</row>
    <row r="67" spans="1:243" ht="19.5" customHeight="1">
      <c r="A67" s="109"/>
      <c r="B67" s="109"/>
      <c r="C67" s="109"/>
      <c r="D67" s="109"/>
      <c r="E67" s="95"/>
      <c r="F67" s="13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</row>
    <row r="68" spans="1:243" ht="19.5" customHeight="1">
      <c r="A68" s="108"/>
      <c r="B68" s="108"/>
      <c r="C68" s="108"/>
      <c r="D68" s="108"/>
      <c r="E68" s="96"/>
      <c r="F68" s="13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</row>
    <row r="69" spans="1:243" ht="19.5" customHeight="1">
      <c r="A69" s="107"/>
      <c r="B69" s="107"/>
      <c r="C69" s="107"/>
      <c r="D69" s="107"/>
      <c r="E69" s="80"/>
      <c r="F69" s="13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</row>
    <row r="70" spans="1:243" ht="19.5" customHeight="1">
      <c r="A70" s="107"/>
      <c r="B70" s="107"/>
      <c r="C70" s="107"/>
      <c r="D70" s="107"/>
      <c r="E70" s="5"/>
      <c r="F70" s="13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</row>
    <row r="71" spans="1:243" ht="19.5" customHeight="1">
      <c r="A71" s="107"/>
      <c r="B71" s="107"/>
      <c r="C71" s="107"/>
      <c r="D71" s="107"/>
      <c r="E71" s="20"/>
      <c r="F71" s="13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</row>
    <row r="72" spans="1:243" ht="19.5" customHeight="1">
      <c r="A72" s="107"/>
      <c r="B72" s="107"/>
      <c r="C72" s="107"/>
      <c r="D72" s="107"/>
      <c r="E72" s="20"/>
      <c r="F72" s="13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</row>
    <row r="73" spans="1:243" ht="19.5" customHeight="1">
      <c r="A73" s="107"/>
      <c r="B73" s="107"/>
      <c r="C73" s="107"/>
      <c r="D73" s="107"/>
      <c r="E73" s="20"/>
      <c r="F73" s="13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</row>
    <row r="74" spans="1:243" ht="19.5" customHeight="1">
      <c r="A74" s="107"/>
      <c r="B74" s="107"/>
      <c r="C74" s="107"/>
      <c r="D74" s="107"/>
      <c r="E74" s="20"/>
      <c r="F74" s="13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</row>
    <row r="75" spans="1:243" ht="19.5" customHeight="1">
      <c r="A75" s="107"/>
      <c r="B75" s="107"/>
      <c r="C75" s="107"/>
      <c r="D75" s="107"/>
      <c r="E75" s="20"/>
      <c r="F75" s="13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</row>
    <row r="76" spans="1:243" ht="19.5" customHeight="1">
      <c r="A76" s="107"/>
      <c r="B76" s="107"/>
      <c r="C76" s="107"/>
      <c r="D76" s="107"/>
      <c r="E76" s="20"/>
      <c r="F76" s="13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</row>
    <row r="77" spans="1:243" ht="19.5" customHeight="1">
      <c r="A77" s="107"/>
      <c r="B77" s="107"/>
      <c r="C77" s="107"/>
      <c r="D77" s="107"/>
      <c r="E77" s="20"/>
      <c r="F77" s="13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</row>
    <row r="78" spans="1:243" ht="19.5" customHeight="1">
      <c r="A78" s="107"/>
      <c r="B78" s="107"/>
      <c r="C78" s="107"/>
      <c r="D78" s="107"/>
      <c r="E78" s="20"/>
      <c r="F78" s="13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</row>
    <row r="79" ht="12.75" customHeight="1">
      <c r="E79" s="20"/>
    </row>
    <row r="80" ht="12.75" customHeight="1">
      <c r="E80" s="20"/>
    </row>
  </sheetData>
  <sheetProtection/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zoomScalePageLayoutView="0" workbookViewId="0" topLeftCell="A1">
      <selection activeCell="C7" sqref="C7:H7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6"/>
      <c r="B1" s="26"/>
      <c r="C1" s="26"/>
      <c r="D1" s="26"/>
      <c r="E1" s="35"/>
      <c r="F1" s="26"/>
      <c r="G1" s="26"/>
      <c r="H1" s="28" t="s">
        <v>121</v>
      </c>
      <c r="I1" s="1"/>
    </row>
    <row r="2" spans="1:9" ht="25.5" customHeight="1">
      <c r="A2" s="62" t="s">
        <v>32</v>
      </c>
      <c r="B2" s="47"/>
      <c r="C2" s="47"/>
      <c r="D2" s="47"/>
      <c r="E2" s="47"/>
      <c r="F2" s="47"/>
      <c r="G2" s="47"/>
      <c r="H2" s="47"/>
      <c r="I2" s="1"/>
    </row>
    <row r="3" spans="1:9" ht="19.5" customHeight="1">
      <c r="A3" s="176" t="s">
        <v>340</v>
      </c>
      <c r="B3" s="34"/>
      <c r="C3" s="34"/>
      <c r="D3" s="34"/>
      <c r="E3" s="34"/>
      <c r="F3" s="34"/>
      <c r="G3" s="34"/>
      <c r="H3" s="27" t="s">
        <v>74</v>
      </c>
      <c r="I3" s="1"/>
    </row>
    <row r="4" spans="1:9" ht="19.5" customHeight="1">
      <c r="A4" s="211" t="s">
        <v>71</v>
      </c>
      <c r="B4" s="211" t="s">
        <v>109</v>
      </c>
      <c r="C4" s="48" t="s">
        <v>89</v>
      </c>
      <c r="D4" s="48"/>
      <c r="E4" s="48"/>
      <c r="F4" s="48"/>
      <c r="G4" s="48"/>
      <c r="H4" s="48"/>
      <c r="I4" s="1"/>
    </row>
    <row r="5" spans="1:9" ht="19.5" customHeight="1">
      <c r="A5" s="211"/>
      <c r="B5" s="211"/>
      <c r="C5" s="221" t="s">
        <v>31</v>
      </c>
      <c r="D5" s="211" t="s">
        <v>21</v>
      </c>
      <c r="E5" s="48" t="s">
        <v>36</v>
      </c>
      <c r="F5" s="48"/>
      <c r="G5" s="48"/>
      <c r="H5" s="222" t="s">
        <v>70</v>
      </c>
      <c r="I5" s="1"/>
    </row>
    <row r="6" spans="1:9" ht="33.75" customHeight="1">
      <c r="A6" s="211"/>
      <c r="B6" s="211"/>
      <c r="C6" s="221"/>
      <c r="D6" s="211"/>
      <c r="E6" s="79" t="s">
        <v>80</v>
      </c>
      <c r="F6" s="79" t="s">
        <v>29</v>
      </c>
      <c r="G6" s="79" t="s">
        <v>114</v>
      </c>
      <c r="H6" s="222"/>
      <c r="I6" s="1"/>
    </row>
    <row r="7" spans="1:9" ht="19.5" customHeight="1">
      <c r="A7" s="87">
        <v>383</v>
      </c>
      <c r="B7" s="177" t="s">
        <v>341</v>
      </c>
      <c r="C7" s="182">
        <v>164.7</v>
      </c>
      <c r="D7" s="182">
        <v>8</v>
      </c>
      <c r="E7" s="179">
        <v>31.15</v>
      </c>
      <c r="F7" s="182"/>
      <c r="G7" s="182">
        <v>31.15</v>
      </c>
      <c r="H7" s="183">
        <v>125.55</v>
      </c>
      <c r="I7" s="1"/>
    </row>
    <row r="8" spans="1:9" ht="19.5" customHeight="1">
      <c r="A8" s="87"/>
      <c r="B8" s="87"/>
      <c r="C8" s="178"/>
      <c r="D8" s="178"/>
      <c r="E8" s="179"/>
      <c r="F8" s="181"/>
      <c r="G8" s="181"/>
      <c r="H8" s="180"/>
      <c r="I8" s="22"/>
    </row>
    <row r="9" spans="1:9" ht="19.5" customHeight="1">
      <c r="A9" s="14"/>
      <c r="B9" s="14"/>
      <c r="C9" s="14"/>
      <c r="D9" s="14"/>
      <c r="E9" s="24"/>
      <c r="F9" s="14"/>
      <c r="G9" s="14"/>
      <c r="H9" s="22"/>
      <c r="I9" s="22"/>
    </row>
    <row r="10" spans="1:9" ht="19.5" customHeight="1">
      <c r="A10" s="14"/>
      <c r="B10" s="14"/>
      <c r="C10" s="14"/>
      <c r="D10" s="14"/>
      <c r="E10" s="24"/>
      <c r="F10" s="14"/>
      <c r="G10" s="14"/>
      <c r="H10" s="22"/>
      <c r="I10" s="22"/>
    </row>
    <row r="11" spans="1:9" ht="19.5" customHeight="1">
      <c r="A11" s="14"/>
      <c r="B11" s="14"/>
      <c r="C11" s="14"/>
      <c r="D11" s="14"/>
      <c r="E11" s="50"/>
      <c r="F11" s="14"/>
      <c r="G11" s="14"/>
      <c r="H11" s="22"/>
      <c r="I11" s="22"/>
    </row>
    <row r="12" spans="1:9" ht="19.5" customHeight="1">
      <c r="A12" s="14"/>
      <c r="B12" s="14"/>
      <c r="C12" s="14"/>
      <c r="D12" s="14"/>
      <c r="E12" s="50"/>
      <c r="F12" s="14"/>
      <c r="G12" s="14"/>
      <c r="H12" s="22"/>
      <c r="I12" s="22"/>
    </row>
    <row r="13" spans="1:9" ht="19.5" customHeight="1">
      <c r="A13" s="14"/>
      <c r="B13" s="14"/>
      <c r="C13" s="14"/>
      <c r="D13" s="14"/>
      <c r="E13" s="24"/>
      <c r="F13" s="14"/>
      <c r="G13" s="14"/>
      <c r="H13" s="22"/>
      <c r="I13" s="22"/>
    </row>
    <row r="14" spans="1:9" ht="19.5" customHeight="1">
      <c r="A14" s="14"/>
      <c r="B14" s="14"/>
      <c r="C14" s="14"/>
      <c r="D14" s="14"/>
      <c r="E14" s="24"/>
      <c r="F14" s="14"/>
      <c r="G14" s="14"/>
      <c r="H14" s="22"/>
      <c r="I14" s="22"/>
    </row>
    <row r="15" spans="1:9" ht="19.5" customHeight="1">
      <c r="A15" s="14"/>
      <c r="B15" s="14"/>
      <c r="C15" s="14"/>
      <c r="D15" s="14"/>
      <c r="E15" s="50"/>
      <c r="F15" s="14"/>
      <c r="G15" s="14"/>
      <c r="H15" s="22"/>
      <c r="I15" s="22"/>
    </row>
    <row r="16" spans="1:9" ht="19.5" customHeight="1">
      <c r="A16" s="14"/>
      <c r="B16" s="14"/>
      <c r="C16" s="14"/>
      <c r="D16" s="14"/>
      <c r="E16" s="50"/>
      <c r="F16" s="14"/>
      <c r="G16" s="14"/>
      <c r="H16" s="22"/>
      <c r="I16" s="22"/>
    </row>
    <row r="17" spans="1:9" ht="19.5" customHeight="1">
      <c r="A17" s="14"/>
      <c r="B17" s="14"/>
      <c r="C17" s="14"/>
      <c r="D17" s="14"/>
      <c r="E17" s="25"/>
      <c r="F17" s="14"/>
      <c r="G17" s="14"/>
      <c r="H17" s="22"/>
      <c r="I17" s="22"/>
    </row>
    <row r="18" spans="1:9" ht="19.5" customHeight="1">
      <c r="A18" s="14"/>
      <c r="B18" s="14"/>
      <c r="C18" s="14"/>
      <c r="D18" s="14"/>
      <c r="E18" s="24"/>
      <c r="F18" s="14"/>
      <c r="G18" s="14"/>
      <c r="H18" s="22"/>
      <c r="I18" s="22"/>
    </row>
    <row r="19" spans="1:9" ht="19.5" customHeight="1">
      <c r="A19" s="24"/>
      <c r="B19" s="24"/>
      <c r="C19" s="24"/>
      <c r="D19" s="24"/>
      <c r="E19" s="24"/>
      <c r="F19" s="14"/>
      <c r="G19" s="14"/>
      <c r="H19" s="22"/>
      <c r="I19" s="22"/>
    </row>
    <row r="20" spans="1:9" ht="19.5" customHeight="1">
      <c r="A20" s="22"/>
      <c r="B20" s="22"/>
      <c r="C20" s="22"/>
      <c r="D20" s="22"/>
      <c r="E20" s="65"/>
      <c r="F20" s="22"/>
      <c r="G20" s="22"/>
      <c r="H20" s="22"/>
      <c r="I20" s="22"/>
    </row>
    <row r="21" spans="1:9" ht="19.5" customHeight="1">
      <c r="A21" s="22"/>
      <c r="B21" s="22"/>
      <c r="C21" s="22"/>
      <c r="D21" s="22"/>
      <c r="E21" s="65"/>
      <c r="F21" s="22"/>
      <c r="G21" s="22"/>
      <c r="H21" s="22"/>
      <c r="I21" s="22"/>
    </row>
    <row r="22" spans="1:9" ht="19.5" customHeight="1">
      <c r="A22" s="22"/>
      <c r="B22" s="22"/>
      <c r="C22" s="22"/>
      <c r="D22" s="22"/>
      <c r="E22" s="65"/>
      <c r="F22" s="22"/>
      <c r="G22" s="22"/>
      <c r="H22" s="22"/>
      <c r="I22" s="22"/>
    </row>
    <row r="23" spans="1:9" ht="19.5" customHeight="1">
      <c r="A23" s="22"/>
      <c r="B23" s="22"/>
      <c r="C23" s="22"/>
      <c r="D23" s="22"/>
      <c r="E23" s="65"/>
      <c r="F23" s="22"/>
      <c r="G23" s="22"/>
      <c r="H23" s="22"/>
      <c r="I23" s="22"/>
    </row>
    <row r="24" spans="1:9" ht="19.5" customHeight="1">
      <c r="A24" s="22"/>
      <c r="B24" s="22"/>
      <c r="C24" s="22"/>
      <c r="D24" s="22"/>
      <c r="E24" s="65"/>
      <c r="F24" s="22"/>
      <c r="G24" s="22"/>
      <c r="H24" s="22"/>
      <c r="I24" s="22"/>
    </row>
    <row r="25" spans="1:9" ht="19.5" customHeight="1">
      <c r="A25" s="22"/>
      <c r="B25" s="22"/>
      <c r="C25" s="22"/>
      <c r="D25" s="22"/>
      <c r="E25" s="65"/>
      <c r="F25" s="22"/>
      <c r="G25" s="22"/>
      <c r="H25" s="22"/>
      <c r="I25" s="22"/>
    </row>
    <row r="26" spans="1:9" ht="19.5" customHeight="1">
      <c r="A26" s="22"/>
      <c r="B26" s="22"/>
      <c r="C26" s="22"/>
      <c r="D26" s="22"/>
      <c r="E26" s="65"/>
      <c r="F26" s="22"/>
      <c r="G26" s="22"/>
      <c r="H26" s="22"/>
      <c r="I26" s="22"/>
    </row>
    <row r="27" spans="1:9" ht="19.5" customHeight="1">
      <c r="A27" s="22"/>
      <c r="B27" s="22"/>
      <c r="C27" s="22"/>
      <c r="D27" s="22"/>
      <c r="E27" s="65"/>
      <c r="F27" s="22"/>
      <c r="G27" s="22"/>
      <c r="H27" s="22"/>
      <c r="I27" s="22"/>
    </row>
    <row r="28" spans="1:9" ht="19.5" customHeight="1">
      <c r="A28" s="22"/>
      <c r="B28" s="22"/>
      <c r="C28" s="22"/>
      <c r="D28" s="22"/>
      <c r="E28" s="65"/>
      <c r="F28" s="22"/>
      <c r="G28" s="22"/>
      <c r="H28" s="22"/>
      <c r="I28" s="22"/>
    </row>
    <row r="29" spans="1:9" ht="19.5" customHeight="1">
      <c r="A29" s="22"/>
      <c r="B29" s="22"/>
      <c r="C29" s="22"/>
      <c r="D29" s="22"/>
      <c r="E29" s="65"/>
      <c r="F29" s="22"/>
      <c r="G29" s="22"/>
      <c r="H29" s="22"/>
      <c r="I29" s="22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李立程</cp:lastModifiedBy>
  <cp:lastPrinted>2016-03-03T08:52:13Z</cp:lastPrinted>
  <dcterms:created xsi:type="dcterms:W3CDTF">2016-02-17T06:58:02Z</dcterms:created>
  <dcterms:modified xsi:type="dcterms:W3CDTF">2016-12-29T08:08:38Z</dcterms:modified>
  <cp:category/>
  <cp:version/>
  <cp:contentType/>
  <cp:contentStatus/>
</cp:coreProperties>
</file>