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65" windowHeight="13065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5">'2-4'!$A$1:$F$367</definedName>
    <definedName name="_xlnm.Print_Area" localSheetId="6">'3'!$A$1:$H$7</definedName>
    <definedName name="_xlnm.Print_Area">#N/A</definedName>
    <definedName name="_xlnm.Print_Titles" localSheetId="1">'2'!$1:$6</definedName>
    <definedName name="_xlnm.Print_Titles" localSheetId="5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<sst xmlns="http://schemas.openxmlformats.org/spreadsheetml/2006/main" count="2033" uniqueCount="461">
  <si>
    <t>08</t>
  </si>
  <si>
    <t>04</t>
  </si>
  <si>
    <t xml:space="preserve"> </t>
  </si>
  <si>
    <t>二、日常公用支出</t>
  </si>
  <si>
    <t>生活补助</t>
  </si>
  <si>
    <t xml:space="preserve">      全省高速公路行政执法形象建设“四统一”工作经费</t>
  </si>
  <si>
    <t xml:space="preserve">      省政务中心征管工作经费</t>
  </si>
  <si>
    <t xml:space="preserve">      地方公路管理前期工作经费</t>
  </si>
  <si>
    <t>二、行政单位教育收费收入</t>
  </si>
  <si>
    <t>支             出</t>
  </si>
  <si>
    <t xml:space="preserve">      四川交通运输行业声像资料摄制建库费</t>
  </si>
  <si>
    <t>四川省交通运输厅</t>
  </si>
  <si>
    <t xml:space="preserve">      内河航运史志编写专项经费</t>
  </si>
  <si>
    <t xml:space="preserve">      公路安保工程（路侧护栏）建设情况抽查专项经费</t>
  </si>
  <si>
    <t>表2-3</t>
  </si>
  <si>
    <t xml:space="preserve">  公路水路运输</t>
  </si>
  <si>
    <t xml:space="preserve">  四川省交通宣传中心</t>
  </si>
  <si>
    <t xml:space="preserve">    公路路政管理</t>
  </si>
  <si>
    <t>离休费</t>
  </si>
  <si>
    <t xml:space="preserve">      离休干部医疗经费</t>
  </si>
  <si>
    <t xml:space="preserve">      2015年高校毕业生求职补贴资金</t>
  </si>
  <si>
    <t xml:space="preserve">      重点专业建设经费</t>
  </si>
  <si>
    <t>行政执法机构</t>
  </si>
  <si>
    <t xml:space="preserve">      全省公路行业精神文明建设和文化建设经费</t>
  </si>
  <si>
    <t xml:space="preserve">      全省道路运输行业安全和执法稽查专项经费</t>
  </si>
  <si>
    <t>助学金</t>
  </si>
  <si>
    <t>99</t>
  </si>
  <si>
    <t xml:space="preserve">      大件公路运输协调业务经费</t>
  </si>
  <si>
    <t xml:space="preserve">      全省高速公路执法办案经费</t>
  </si>
  <si>
    <t>13</t>
  </si>
  <si>
    <t>上年财政拨款资金结转</t>
  </si>
  <si>
    <t>317925</t>
  </si>
  <si>
    <t xml:space="preserve">      公路路政管理费</t>
  </si>
  <si>
    <t xml:space="preserve">      因公出国（境）经费</t>
  </si>
  <si>
    <t>住房公积金</t>
  </si>
  <si>
    <t>317</t>
  </si>
  <si>
    <t xml:space="preserve">      上年结转_四川省交通运输统计分析监测和投资计划管理信息系统试点工程</t>
  </si>
  <si>
    <t xml:space="preserve">      上年结转_厅机关白办公楼外立面改造经费</t>
  </si>
  <si>
    <t xml:space="preserve">      地方二级路网和农村公路建设管理费</t>
  </si>
  <si>
    <t xml:space="preserve">      大件公路特大件运输可行性研究评审工作经费</t>
  </si>
  <si>
    <t xml:space="preserve">      公路行业职业病防治专项经费</t>
  </si>
  <si>
    <t xml:space="preserve">  其他社会保障和就业支出</t>
  </si>
  <si>
    <t xml:space="preserve">    其他科学技术支出</t>
  </si>
  <si>
    <t>基本支出</t>
  </si>
  <si>
    <t>专项支出财政拨款预算表</t>
  </si>
  <si>
    <t>省级当年财政拨款安排</t>
  </si>
  <si>
    <t>职业技术学院（不在蓉）</t>
  </si>
  <si>
    <t xml:space="preserve">      办公大楼消防及安全监控维护费</t>
  </si>
  <si>
    <t xml:space="preserve">    购房补贴</t>
  </si>
  <si>
    <t xml:space="preserve">      公路科技研究专项经费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</si>
  <si>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</si>
  <si>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</si>
  <si>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</si>
  <si>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</si>
  <si>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</si>
  <si>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</si>
  <si>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   教室及学生宿舍设备购置</t>
  </si>
  <si>
    <t xml:space="preserve">      全省高速公路执法系统执法设备使用维护费</t>
  </si>
  <si>
    <t xml:space="preserve">   从其他部门取得的收入</t>
  </si>
  <si>
    <t>因公出国（境）费用</t>
  </si>
  <si>
    <t>差额事业单位（在蓉）</t>
  </si>
  <si>
    <t xml:space="preserve">      隧道管理处隧道维护管理等专项工作经费(2140106-公路养护（公路水路运输）)</t>
  </si>
  <si>
    <t xml:space="preserve">      交通行业教育经费</t>
  </si>
  <si>
    <t>中央提前通知专项转移支付</t>
  </si>
  <si>
    <t>三、事业收入</t>
  </si>
  <si>
    <t>26</t>
  </si>
  <si>
    <t>317910</t>
  </si>
  <si>
    <t xml:space="preserve">      教育教学成本(2210201-住房公积金)</t>
  </si>
  <si>
    <t>医疗卫生与计划生育支出</t>
  </si>
  <si>
    <t>317918</t>
  </si>
  <si>
    <t>317914</t>
  </si>
  <si>
    <t xml:space="preserve">      供电通道改造建设项目</t>
  </si>
  <si>
    <t xml:space="preserve">      《四川省港口管理条例实施办法》专项经费(2140101-行政运行（公路水路运输）)</t>
  </si>
  <si>
    <t xml:space="preserve">  住房改革支出</t>
  </si>
  <si>
    <t xml:space="preserve">      公路职业病防治专项经费</t>
  </si>
  <si>
    <t xml:space="preserve">      灾后重建项目前期工作经费</t>
  </si>
  <si>
    <t xml:space="preserve">    行政单位医疗</t>
  </si>
  <si>
    <t>单位名称  （科目、项目）</t>
  </si>
  <si>
    <t xml:space="preserve">      交通系统慰问特困职工等“送温暖”活动</t>
  </si>
  <si>
    <t xml:space="preserve">      规范交叉跨越高速公路项目技术审查专项经费</t>
  </si>
  <si>
    <t>317301</t>
  </si>
  <si>
    <t xml:space="preserve">      因公出国(境)经费</t>
  </si>
  <si>
    <t>表2</t>
  </si>
  <si>
    <t xml:space="preserve">      《四川交通》内部刊型资料制作发送费</t>
  </si>
  <si>
    <t xml:space="preserve">  317904</t>
  </si>
  <si>
    <t xml:space="preserve">      公路水运工程质量重点抽查检测费</t>
  </si>
  <si>
    <t>救济费</t>
  </si>
  <si>
    <t>五、转移性支出</t>
  </si>
  <si>
    <t xml:space="preserve">      公路安保工程（路侧护栏）考核专项经费</t>
  </si>
  <si>
    <t xml:space="preserve">  铁路运输</t>
  </si>
  <si>
    <t xml:space="preserve">      离休人员医疗费</t>
  </si>
  <si>
    <t xml:space="preserve">      交通运输行业审计、财务检查及规划编制等委托业务经费</t>
  </si>
  <si>
    <t xml:space="preserve">      编纂经费</t>
  </si>
  <si>
    <t>39</t>
  </si>
  <si>
    <t xml:space="preserve">    航务管理</t>
  </si>
  <si>
    <t xml:space="preserve">    机关服务（公路水路运输）</t>
  </si>
  <si>
    <t>公务用车购置费</t>
  </si>
  <si>
    <t>317907</t>
  </si>
  <si>
    <t>317903</t>
  </si>
  <si>
    <t xml:space="preserve">      全省高速公路执法系统公招工作人员经费</t>
  </si>
  <si>
    <t xml:space="preserve">      水运前期及工程监管专项经费</t>
  </si>
  <si>
    <t xml:space="preserve">      图书购置经费</t>
  </si>
  <si>
    <t xml:space="preserve">  四川交通职业技术学院</t>
  </si>
  <si>
    <t>四、事业单位经营收入</t>
  </si>
  <si>
    <t xml:space="preserve">      四川交通运输行业治超电视专题片</t>
  </si>
  <si>
    <t xml:space="preserve">      道路运输行业单、牌、证、卡印制费</t>
  </si>
  <si>
    <t>合计</t>
  </si>
  <si>
    <t xml:space="preserve">      全省道路运输行业交通战备专项经费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</si>
  <si>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</si>
  <si>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</si>
  <si>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</si>
  <si>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</si>
  <si>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</si>
  <si>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</si>
  <si>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 xml:space="preserve">      审计费</t>
  </si>
  <si>
    <t>福利费</t>
  </si>
  <si>
    <t xml:space="preserve">  317906906</t>
  </si>
  <si>
    <t xml:space="preserve">  317913</t>
  </si>
  <si>
    <t xml:space="preserve">      高速公路管理工作经费</t>
  </si>
  <si>
    <t xml:space="preserve">      2015年四川普通高校困难毕业生就业帮扶专项经费</t>
  </si>
  <si>
    <t>租赁费</t>
  </si>
  <si>
    <t xml:space="preserve">    高等职业教育</t>
  </si>
  <si>
    <t>03</t>
  </si>
  <si>
    <t>07</t>
  </si>
  <si>
    <t xml:space="preserve">      电子资源购置</t>
  </si>
  <si>
    <t>咨询费</t>
  </si>
  <si>
    <t>津贴补贴</t>
  </si>
  <si>
    <t xml:space="preserve">    死亡抚恤</t>
  </si>
  <si>
    <t>项              目</t>
  </si>
  <si>
    <t xml:space="preserve">      全省高速公路执法系统党团工群工作及精神文明建设费</t>
  </si>
  <si>
    <t>行政单位（在蓉）</t>
  </si>
  <si>
    <t>科目名称</t>
  </si>
  <si>
    <t>表2-4</t>
  </si>
  <si>
    <t>印刷费</t>
  </si>
  <si>
    <t>科学技术支出</t>
  </si>
  <si>
    <t xml:space="preserve">      国家奖学金、励志奖学金、助学金</t>
  </si>
  <si>
    <t xml:space="preserve">    公路和运输信息化建设</t>
  </si>
  <si>
    <t>生产补贴</t>
  </si>
  <si>
    <t>财政拨款支出预算表</t>
  </si>
  <si>
    <t xml:space="preserve">  317925</t>
  </si>
  <si>
    <t xml:space="preserve">      全省道路运输行业立法、规划编制及统计专项经费</t>
  </si>
  <si>
    <t xml:space="preserve">  四川省交通运输厅航务管理局</t>
  </si>
  <si>
    <t>差旅费</t>
  </si>
  <si>
    <t xml:space="preserve">      上年结转_供电专线建设</t>
  </si>
  <si>
    <t>10</t>
  </si>
  <si>
    <t xml:space="preserve">      部门应急机动经费</t>
  </si>
  <si>
    <t>七、用事业基金弥补收支差额</t>
  </si>
  <si>
    <t xml:space="preserve">      校园环境治理</t>
  </si>
  <si>
    <t>参照公务员法管理的事业单位（在蓉）</t>
  </si>
  <si>
    <t>提租补贴</t>
  </si>
  <si>
    <t xml:space="preserve">    公路和运输安全</t>
  </si>
  <si>
    <t xml:space="preserve">      水路交通运输业经济核算专项调查</t>
  </si>
  <si>
    <t xml:space="preserve">    求职补贴</t>
  </si>
  <si>
    <t xml:space="preserve">    未归口管理的行政单位离退休</t>
  </si>
  <si>
    <t>养路费供给单位</t>
  </si>
  <si>
    <t xml:space="preserve">      高烈度地震区山岭隧道抗震风险评价与管理研究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</si>
  <si>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</si>
  <si>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</si>
  <si>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</si>
  <si>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</si>
  <si>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</si>
  <si>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   高速公路联网电子收费系统项目经费</t>
  </si>
  <si>
    <t xml:space="preserve">   上级补助收入</t>
  </si>
  <si>
    <t>机关服务中心</t>
  </si>
  <si>
    <t xml:space="preserve">      体育馆专用设备购置</t>
  </si>
  <si>
    <t>奖金</t>
  </si>
  <si>
    <t>七、结转下年</t>
  </si>
  <si>
    <t xml:space="preserve">      律师费及其他中介费</t>
  </si>
  <si>
    <t>类</t>
  </si>
  <si>
    <t>317913</t>
  </si>
  <si>
    <t xml:space="preserve">      公路水运工程质量、安全监督经费</t>
  </si>
  <si>
    <t>六、其他收入</t>
  </si>
  <si>
    <t xml:space="preserve">      原厅属已改制企业离休医药费纳入社会统筹</t>
  </si>
  <si>
    <t xml:space="preserve">      教育成本支出</t>
  </si>
  <si>
    <t>本  年  支  出  合  计</t>
  </si>
  <si>
    <t>单位代码</t>
  </si>
  <si>
    <t>210</t>
  </si>
  <si>
    <t xml:space="preserve">    公路新建</t>
  </si>
  <si>
    <t>214</t>
  </si>
  <si>
    <t xml:space="preserve">  医疗保障</t>
  </si>
  <si>
    <t xml:space="preserve">      全省公路史志编撰工作专项经费</t>
  </si>
  <si>
    <t>表1</t>
  </si>
  <si>
    <t xml:space="preserve">  317903</t>
  </si>
  <si>
    <t xml:space="preserve">      安全工作经费</t>
  </si>
  <si>
    <t xml:space="preserve">      全省道路运输行业应急运输专项经费</t>
  </si>
  <si>
    <t xml:space="preserve">  317907</t>
  </si>
  <si>
    <t xml:space="preserve">      上年结转_航运类专业实训基地教学实训设备购置</t>
  </si>
  <si>
    <t xml:space="preserve">  四川省交通运输厅工程质量监督局</t>
  </si>
  <si>
    <t>社会保障缴费</t>
  </si>
  <si>
    <t>三、对个人和家庭的补助支出</t>
  </si>
  <si>
    <t xml:space="preserve">  四川省交通运输厅公路工程造价管理站</t>
  </si>
  <si>
    <t xml:space="preserve">      厅本级二级公路债务还本付息资金</t>
  </si>
  <si>
    <t xml:space="preserve">      公路水运工程质量监督宣传费</t>
  </si>
  <si>
    <t xml:space="preserve">  四川省交通运输厅道路运输管理局</t>
  </si>
  <si>
    <t>绩效工资</t>
  </si>
  <si>
    <t xml:space="preserve">      土地争议律师代理费</t>
  </si>
  <si>
    <t>317904</t>
  </si>
  <si>
    <t xml:space="preserve">      省高速公路联网收费系统联网收费数据专项审计费</t>
  </si>
  <si>
    <t xml:space="preserve">      节能降耗维修改造</t>
  </si>
  <si>
    <t xml:space="preserve">      交通运输行业纪检监察及政务信息等工作专项经费</t>
  </si>
  <si>
    <t xml:space="preserve">      交通运输行业党团管理及活动经费</t>
  </si>
  <si>
    <t xml:space="preserve">  317301</t>
  </si>
  <si>
    <t>购房补贴</t>
  </si>
  <si>
    <t>公务接待费</t>
  </si>
  <si>
    <t>单位编码</t>
  </si>
  <si>
    <t xml:space="preserve">  公立医院</t>
  </si>
  <si>
    <t>支      出      总      计</t>
  </si>
  <si>
    <t xml:space="preserve">  317918</t>
  </si>
  <si>
    <t xml:space="preserve">  317906905</t>
  </si>
  <si>
    <t xml:space="preserve">  四川省交通运输厅后勤服务中心</t>
  </si>
  <si>
    <t xml:space="preserve">  317914</t>
  </si>
  <si>
    <t xml:space="preserve">      城市公交、轨道交通和出租车行业管理专项经费</t>
  </si>
  <si>
    <t xml:space="preserve">    事业单位离退休</t>
  </si>
  <si>
    <t>上年结转安排</t>
  </si>
  <si>
    <t xml:space="preserve">      厅通信总站维护经费</t>
  </si>
  <si>
    <t xml:space="preserve">  317910</t>
  </si>
  <si>
    <t xml:space="preserve">      2015年高校国家资助经费</t>
  </si>
  <si>
    <t xml:space="preserve">  317906901</t>
  </si>
  <si>
    <t xml:space="preserve">      信访及维稳工作专项经费</t>
  </si>
  <si>
    <t>单位：万元</t>
  </si>
  <si>
    <t xml:space="preserve">      高职院校生均拨款制度中央综合奖补资金</t>
  </si>
  <si>
    <t xml:space="preserve">      公路行业纪检监察审计专项经费</t>
  </si>
  <si>
    <t>人员支出财政拨款预算表</t>
  </si>
  <si>
    <t>06</t>
  </si>
  <si>
    <t>手续费</t>
  </si>
  <si>
    <t xml:space="preserve">    其他公路水路运输支出</t>
  </si>
  <si>
    <t>02</t>
  </si>
  <si>
    <t xml:space="preserve">  四川省交通运输厅信息中心</t>
  </si>
  <si>
    <t xml:space="preserve">    其中：事业单位经营亏损</t>
  </si>
  <si>
    <t xml:space="preserve">      桥梁专项检查管理经费</t>
  </si>
  <si>
    <t xml:space="preserve">      全省道路运输行业科技教育专项经费</t>
  </si>
  <si>
    <t>伙食补助费</t>
  </si>
  <si>
    <t xml:space="preserve">   从不同级政府取得的收入</t>
  </si>
  <si>
    <t>小计</t>
  </si>
  <si>
    <t xml:space="preserve">      怀远仓库安全隐患整治</t>
  </si>
  <si>
    <t xml:space="preserve">      《四川省高速公路条例》立法研究经费</t>
  </si>
  <si>
    <t>其他对个人和家庭的补助</t>
  </si>
  <si>
    <t xml:space="preserve">    航道维护</t>
  </si>
  <si>
    <t xml:space="preserve">  就业补助</t>
  </si>
  <si>
    <t>表2-1</t>
  </si>
  <si>
    <t xml:space="preserve">      原厅属已改制企业离休医药费纳入社会统筹-上年结转</t>
  </si>
  <si>
    <t xml:space="preserve">    取消政府还贷二级公路收费专项支出</t>
  </si>
  <si>
    <t xml:space="preserve">      水上交通安全监督管理专项经费</t>
  </si>
  <si>
    <t xml:space="preserve">      信息化建设及运行维护费</t>
  </si>
  <si>
    <t xml:space="preserve">  317924</t>
  </si>
  <si>
    <t xml:space="preserve">      全省汽车站场前期工作经费</t>
  </si>
  <si>
    <t xml:space="preserve">  317920</t>
  </si>
  <si>
    <t xml:space="preserve">      全省公路行业特困职工等“送温暖”活动慰问费</t>
  </si>
  <si>
    <t xml:space="preserve">   附属单位上缴收入</t>
  </si>
  <si>
    <t xml:space="preserve">  省公路局普兴油库</t>
  </si>
  <si>
    <t xml:space="preserve">      成都战备仓库安全隐患整治工程</t>
  </si>
  <si>
    <t>培训费</t>
  </si>
  <si>
    <t xml:space="preserve">  行政事业单位离退休</t>
  </si>
  <si>
    <t>317906906</t>
  </si>
  <si>
    <t xml:space="preserve">      全省道路运输行业宣传及纪检专项经费</t>
  </si>
  <si>
    <t>委托业务费</t>
  </si>
  <si>
    <t>11</t>
  </si>
  <si>
    <t>全额事业单位（在蓉）</t>
  </si>
  <si>
    <t xml:space="preserve">      教育教学成本(2050305-高等职业教育)</t>
  </si>
  <si>
    <t>项目支出</t>
  </si>
  <si>
    <t>317923</t>
  </si>
  <si>
    <t xml:space="preserve">      设备购置费</t>
  </si>
  <si>
    <t xml:space="preserve">  四川省交通运输厅</t>
  </si>
  <si>
    <t xml:space="preserve">  四川省重点公路工程监理处</t>
  </si>
  <si>
    <t xml:space="preserve">      农村公路项目库调整暨基础数据补充调查专项经费</t>
  </si>
  <si>
    <t xml:space="preserve">   对附属单位补助支出</t>
  </si>
  <si>
    <t>当年财政拨款预算安排</t>
  </si>
  <si>
    <t xml:space="preserve">    行政运行（铁路运输）</t>
  </si>
  <si>
    <t xml:space="preserve">    公路还贷专项</t>
  </si>
  <si>
    <t xml:space="preserve">      对附属单位补助支出-上年结转</t>
  </si>
  <si>
    <t xml:space="preserve">      交通行业科研项目经费</t>
  </si>
  <si>
    <t xml:space="preserve">  四川省大件公路管理处</t>
  </si>
  <si>
    <t xml:space="preserve">      全省公路行业宣传专项经费</t>
  </si>
  <si>
    <t xml:space="preserve">      离退休老干部管理及活动经费</t>
  </si>
  <si>
    <t xml:space="preserve">      公务用车运行维护费</t>
  </si>
  <si>
    <t xml:space="preserve">      《四川交通》手机快讯制作发送费</t>
  </si>
  <si>
    <t xml:space="preserve">      公路水运工程监理、检测及安全资质管理经费</t>
  </si>
  <si>
    <t xml:space="preserve">      房屋购建及维修经费</t>
  </si>
  <si>
    <t>抚恤金</t>
  </si>
  <si>
    <t xml:space="preserve">      公务车运行维护费</t>
  </si>
  <si>
    <t>317912</t>
  </si>
  <si>
    <t xml:space="preserve">      消防供水管道更换项目</t>
  </si>
  <si>
    <t xml:space="preserve">      电教系统及配套设施改造项目</t>
  </si>
  <si>
    <t xml:space="preserve">      交通运输演练专项工作经费</t>
  </si>
  <si>
    <t>上年应返还额度结转</t>
  </si>
  <si>
    <t xml:space="preserve">      省级财政交通建设项目资金预算</t>
  </si>
  <si>
    <t>伙食费</t>
  </si>
  <si>
    <t xml:space="preserve">    一般行政管理事务（公路水路运输）</t>
  </si>
  <si>
    <t xml:space="preserve">  其他科学技术支出</t>
  </si>
  <si>
    <t>本  年  收  入  合  计</t>
  </si>
  <si>
    <t>奖励金</t>
  </si>
  <si>
    <t>工会经费</t>
  </si>
  <si>
    <t>项</t>
  </si>
  <si>
    <t>社会保障和就业支出</t>
  </si>
  <si>
    <t xml:space="preserve">  317902</t>
  </si>
  <si>
    <t xml:space="preserve">      聘用驾驶人员工资</t>
  </si>
  <si>
    <t>款</t>
  </si>
  <si>
    <t xml:space="preserve">      大件公路路政执法巡查工作经费</t>
  </si>
  <si>
    <t xml:space="preserve">  省公路局物资库</t>
  </si>
  <si>
    <t>电费</t>
  </si>
  <si>
    <t xml:space="preserve">    公路养护（公路水路运输）</t>
  </si>
  <si>
    <t xml:space="preserve">      交通行业宣传专项经费</t>
  </si>
  <si>
    <t xml:space="preserve">    中专教育</t>
  </si>
  <si>
    <t xml:space="preserve">      教学设备维修（护）费</t>
  </si>
  <si>
    <t>317901</t>
  </si>
  <si>
    <t>退职（役）费</t>
  </si>
  <si>
    <t>317909</t>
  </si>
  <si>
    <t>317905</t>
  </si>
  <si>
    <t xml:space="preserve">      路桥集团离退休养老保险补助</t>
  </si>
  <si>
    <t xml:space="preserve">  四川交通运输职业学校</t>
  </si>
  <si>
    <t xml:space="preserve">    综合医院</t>
  </si>
  <si>
    <t xml:space="preserve">      监察审计专项经费</t>
  </si>
  <si>
    <t xml:space="preserve">  抚恤</t>
  </si>
  <si>
    <t xml:space="preserve">      其他单位二级公路债务还本付息资金</t>
  </si>
  <si>
    <t>会议费</t>
  </si>
  <si>
    <t>日常公用支出财政拨款预算表</t>
  </si>
  <si>
    <t xml:space="preserve">    公路改建</t>
  </si>
  <si>
    <t xml:space="preserve">  317601</t>
  </si>
  <si>
    <t xml:space="preserve">      全省高速公路执法系统房屋租赁费</t>
  </si>
  <si>
    <t>206</t>
  </si>
  <si>
    <t xml:space="preserve">      中央财政职业教育以奖代补</t>
  </si>
  <si>
    <t xml:space="preserve">      全省道路运输行业立法专项经费（2015年办法修订）</t>
  </si>
  <si>
    <t>教育支出</t>
  </si>
  <si>
    <t xml:space="preserve">      校园安全监控应急系统建设</t>
  </si>
  <si>
    <t xml:space="preserve">    公路客货运站（场）建设</t>
  </si>
  <si>
    <t xml:space="preserve">      财税审计及法律顾问费</t>
  </si>
  <si>
    <t xml:space="preserve">  317911</t>
  </si>
  <si>
    <t>五、转移性收入</t>
  </si>
  <si>
    <t>2015年预算数</t>
  </si>
  <si>
    <t xml:space="preserve">      四川交通运输行业对外宣传费</t>
  </si>
  <si>
    <t xml:space="preserve">  317915</t>
  </si>
  <si>
    <t xml:space="preserve">六、事业单位结余分配 </t>
  </si>
  <si>
    <t xml:space="preserve">      交通建设项目支出-上年结转</t>
  </si>
  <si>
    <t>单位名称</t>
  </si>
  <si>
    <t>09</t>
  </si>
  <si>
    <t>05</t>
  </si>
  <si>
    <t>收      入      总      计</t>
  </si>
  <si>
    <t>其他商品和服务支出</t>
  </si>
  <si>
    <t>01</t>
  </si>
  <si>
    <t>中等专业学校（在蓉）</t>
  </si>
  <si>
    <t xml:space="preserve">    公路运输管理</t>
  </si>
  <si>
    <t xml:space="preserve">      交通行业招商引资及对外协调专项经费</t>
  </si>
  <si>
    <t xml:space="preserve">    公务员医疗补助</t>
  </si>
  <si>
    <t xml:space="preserve">  四川省交通管理学校</t>
  </si>
  <si>
    <t>一、人员支出</t>
  </si>
  <si>
    <t xml:space="preserve">      公共机构节能工作经费</t>
  </si>
  <si>
    <t xml:space="preserve">      全省高速公路应急演练经费</t>
  </si>
  <si>
    <t>表2-2</t>
  </si>
  <si>
    <t>总计</t>
  </si>
  <si>
    <t xml:space="preserve">      游泳池改造项目</t>
  </si>
  <si>
    <t xml:space="preserve">      后勤日常管理专项工作经费</t>
  </si>
  <si>
    <t xml:space="preserve">      供电专线的配套使用费</t>
  </si>
  <si>
    <t xml:space="preserve">      长江干线船型标准化专项工作经费</t>
  </si>
  <si>
    <t>公务用车运行费</t>
  </si>
  <si>
    <t xml:space="preserve">      全省高速公路协助执法人员及工勤人员经费</t>
  </si>
  <si>
    <t xml:space="preserve">    其他医疗保障支出</t>
  </si>
  <si>
    <t xml:space="preserve">  317923</t>
  </si>
  <si>
    <t xml:space="preserve">  职业教育</t>
  </si>
  <si>
    <t xml:space="preserve">      泡沫消防系统补助</t>
  </si>
  <si>
    <t>317906905</t>
  </si>
  <si>
    <t xml:space="preserve">      交通战备管理工作经费</t>
  </si>
  <si>
    <t>12</t>
  </si>
  <si>
    <t xml:space="preserve">      信息化建设及运行维护经费</t>
  </si>
  <si>
    <t>317906901</t>
  </si>
  <si>
    <t>办公费</t>
  </si>
  <si>
    <t>住房保障支出</t>
  </si>
  <si>
    <t>317920</t>
  </si>
  <si>
    <t xml:space="preserve">  四川省交通运输厅交通史志总编室</t>
  </si>
  <si>
    <t xml:space="preserve">      中职免学费资金</t>
  </si>
  <si>
    <t>317924</t>
  </si>
  <si>
    <t xml:space="preserve">    车辆购置税用于公路等基础设施建设支出</t>
  </si>
  <si>
    <t>国有资本经营预算安排</t>
  </si>
  <si>
    <t xml:space="preserve">      大件公路涉路施工监管</t>
  </si>
  <si>
    <t xml:space="preserve">      局直管公路建设项目贷款本息支出</t>
  </si>
  <si>
    <t>金额</t>
  </si>
  <si>
    <t xml:space="preserve">      房屋构建及维修经费</t>
  </si>
  <si>
    <t xml:space="preserve">    行政运行（公路水路运输）</t>
  </si>
  <si>
    <t xml:space="preserve">      全省高速公路执法系统审计监察专项经费</t>
  </si>
  <si>
    <t xml:space="preserve">      教室及学生宿舍设备设施购置</t>
  </si>
  <si>
    <t xml:space="preserve">  省公路局机关</t>
  </si>
  <si>
    <t xml:space="preserve">      全省道路运输行业中长期发展规划编制专项经费</t>
  </si>
  <si>
    <t>交通运输支出</t>
  </si>
  <si>
    <t xml:space="preserve">  四川省交通运输厅就业服务中心</t>
  </si>
  <si>
    <t xml:space="preserve">      期刊、报纸、特色馆藏、过刊购置</t>
  </si>
  <si>
    <t xml:space="preserve">      培训费</t>
  </si>
  <si>
    <t xml:space="preserve">      交通建设支出-上年结转</t>
  </si>
  <si>
    <t xml:space="preserve">      交通建设及还本付息-上年结转</t>
  </si>
  <si>
    <t xml:space="preserve">      节能减排工作经费</t>
  </si>
  <si>
    <t xml:space="preserve">      海事“革命化、正规化、现代化”三化建设专项经费</t>
  </si>
  <si>
    <t>基本工资</t>
  </si>
  <si>
    <t>27</t>
  </si>
  <si>
    <t>23</t>
  </si>
  <si>
    <t>317915</t>
  </si>
  <si>
    <t xml:space="preserve">      上年结转_信息化建设</t>
  </si>
  <si>
    <t xml:space="preserve">      船舶检验专项工作经费</t>
  </si>
  <si>
    <t xml:space="preserve">      大件公路路况调查及统计工作经费</t>
  </si>
  <si>
    <t>317911</t>
  </si>
  <si>
    <t xml:space="preserve">      上年结转_高速公路联网电子收费系统运行专项经费</t>
  </si>
  <si>
    <t xml:space="preserve">      交通建设银行贷款还本付息</t>
  </si>
  <si>
    <t xml:space="preserve">      交通运输行业执法证件等印刷及工本费</t>
  </si>
  <si>
    <t xml:space="preserve">    高技能人才培养补助</t>
  </si>
  <si>
    <t>317601</t>
  </si>
  <si>
    <t xml:space="preserve">      2015年高职院校重点专业建设专项资金</t>
  </si>
  <si>
    <t>医疗费</t>
  </si>
  <si>
    <t xml:space="preserve">      全省干线公路路况检测评定费</t>
  </si>
  <si>
    <t>表3</t>
  </si>
  <si>
    <t xml:space="preserve">  四川省交通科研所</t>
  </si>
  <si>
    <t xml:space="preserve">    其他社会保障和就业支出</t>
  </si>
  <si>
    <t xml:space="preserve">      公路水运工程质量监督工作科研经费</t>
  </si>
  <si>
    <t xml:space="preserve">  四川省交通运输厅高速公路结算中心</t>
  </si>
  <si>
    <t xml:space="preserve">  317909</t>
  </si>
  <si>
    <t xml:space="preserve">  317905</t>
  </si>
  <si>
    <t>劳务费</t>
  </si>
  <si>
    <t xml:space="preserve">    船舶检验</t>
  </si>
  <si>
    <t xml:space="preserve">  317901</t>
  </si>
  <si>
    <t xml:space="preserve">      上年结转_交通行业管理工作会议费</t>
  </si>
  <si>
    <t xml:space="preserve">      会议费</t>
  </si>
  <si>
    <t xml:space="preserve">      水路交通立法专项工作经费</t>
  </si>
  <si>
    <t xml:space="preserve">  四川省交通运输厅公路规划勘察设计研究院</t>
  </si>
  <si>
    <t xml:space="preserve">      重点专业建设</t>
  </si>
  <si>
    <t xml:space="preserve">  车辆购置税支出</t>
  </si>
  <si>
    <t>317902</t>
  </si>
  <si>
    <t>政府性基金安排</t>
  </si>
  <si>
    <t xml:space="preserve">      体育设备购置</t>
  </si>
  <si>
    <t xml:space="preserve">      《四川省港口管理条例实施办法》专项经费(2140201-行政运行（铁路运输）)</t>
  </si>
  <si>
    <t>八、上年结转</t>
  </si>
  <si>
    <t xml:space="preserve">      公路战备保障经费</t>
  </si>
  <si>
    <t xml:space="preserve">      全省道路运输市场发展、整治专项经费</t>
  </si>
  <si>
    <t>其他工资福利支出</t>
  </si>
  <si>
    <t xml:space="preserve">      物业管理费</t>
  </si>
  <si>
    <t xml:space="preserve">      全省道路运输行业“十三五”发展规划编制专项经费</t>
  </si>
  <si>
    <t xml:space="preserve">      定额编制和补充查定费</t>
  </si>
  <si>
    <t xml:space="preserve">      李伟先进事迹电视专题片</t>
  </si>
  <si>
    <t xml:space="preserve">      新校区天然气、自来水、通讯增容建设项目</t>
  </si>
  <si>
    <t xml:space="preserve">      职业病防治专项经费</t>
  </si>
  <si>
    <t xml:space="preserve">      水上交通行业科研专项经费</t>
  </si>
  <si>
    <t>水费</t>
  </si>
  <si>
    <t>205</t>
  </si>
  <si>
    <t xml:space="preserve">      省级高技能人才培训基地建设项目资金</t>
  </si>
  <si>
    <t xml:space="preserve">  317912</t>
  </si>
  <si>
    <t>四、专项支出</t>
  </si>
  <si>
    <t>收          入</t>
  </si>
  <si>
    <t xml:space="preserve">      厅情报站情报搜集处理经费</t>
  </si>
  <si>
    <t xml:space="preserve">  四川省交通运输厅高速公路管理局（执法总队）</t>
  </si>
  <si>
    <t xml:space="preserve">      道路与桥梁等专业技术职务任职资格评审工作经费</t>
  </si>
  <si>
    <t xml:space="preserve">    其中：转入事业基金</t>
  </si>
  <si>
    <t xml:space="preserve">      交通建设工程造价管理工作经费</t>
  </si>
  <si>
    <t xml:space="preserve">  四川省交通运输厅机关</t>
  </si>
  <si>
    <t>退休费</t>
  </si>
  <si>
    <t>科目编码</t>
  </si>
  <si>
    <t>税金及附加费用</t>
  </si>
  <si>
    <t xml:space="preserve">    住房公积金</t>
  </si>
  <si>
    <t xml:space="preserve">      房屋购建及维修经费</t>
  </si>
  <si>
    <t xml:space="preserve">      设备购置经费</t>
  </si>
  <si>
    <t xml:space="preserve">      信息化建设及运行维护经费</t>
  </si>
  <si>
    <t xml:space="preserve">      房屋构建及维修经费</t>
  </si>
  <si>
    <t xml:space="preserve">      培训费</t>
  </si>
  <si>
    <t xml:space="preserve">      行政效能电子监察系统建设费</t>
  </si>
  <si>
    <t xml:space="preserve">      房屋购建及维修经费</t>
  </si>
  <si>
    <t xml:space="preserve">      教学设备购置</t>
  </si>
  <si>
    <t xml:space="preserve">      体育馆、培训综合楼及学生宿舍建设项目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</si>
</sst>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33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8" fillId="12" borderId="5" applyNumberFormat="0" applyAlignment="0" applyProtection="0"/>
    <xf numFmtId="0" fontId="30" fillId="13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9" borderId="0" applyNumberFormat="0" applyBorder="0" applyAlignment="0" applyProtection="0"/>
    <xf numFmtId="0" fontId="34" fillId="17" borderId="0" applyNumberFormat="0" applyBorder="0" applyAlignment="0" applyProtection="0"/>
    <xf numFmtId="0" fontId="25" fillId="7" borderId="0" applyNumberFormat="0" applyBorder="0" applyAlignment="0" applyProtection="0"/>
    <xf numFmtId="0" fontId="27" fillId="12" borderId="8" applyNumberFormat="0" applyAlignment="0" applyProtection="0"/>
    <xf numFmtId="0" fontId="26" fillId="7" borderId="5" applyNumberFormat="0" applyAlignment="0" applyProtection="0"/>
    <xf numFmtId="0" fontId="0" fillId="4" borderId="9" applyNumberFormat="0" applyFont="0" applyAlignment="0" applyProtection="0"/>
  </cellStyleXfs>
  <cellXfs count="149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07" fontId="15" fillId="0" borderId="12" xfId="0" applyNumberFormat="1" applyFont="1" applyFill="1" applyBorder="1" applyAlignment="1">
      <alignment vertical="center" wrapText="1"/>
    </xf>
    <xf numFmtId="207" fontId="15" fillId="0" borderId="12" xfId="0" applyNumberFormat="1" applyFont="1" applyFill="1" applyBorder="1" applyAlignment="1" applyProtection="1">
      <alignment vertical="center" wrapText="1"/>
      <protection/>
    </xf>
    <xf numFmtId="207" fontId="15" fillId="0" borderId="12" xfId="0" applyNumberFormat="1" applyFont="1" applyFill="1" applyBorder="1" applyAlignment="1">
      <alignment horizontal="right"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07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8" fillId="0" borderId="0" xfId="0" applyNumberFormat="1" applyFont="1" applyFill="1" applyAlignment="1">
      <alignment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23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12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12" borderId="0" xfId="0" applyNumberFormat="1" applyFont="1" applyFill="1" applyAlignment="1">
      <alignment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>
      <alignment horizontal="center"/>
    </xf>
    <xf numFmtId="0" fontId="5" fillId="12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showZeros="0" zoomScalePageLayoutView="0" workbookViewId="0" topLeftCell="A1">
      <selection activeCell="E6" sqref="E6"/>
    </sheetView>
  </sheetViews>
  <sheetFormatPr defaultColWidth="8.66015625" defaultRowHeight="19.5" customHeight="1"/>
  <cols>
    <col min="1" max="1" width="49.33203125" style="4" customWidth="1"/>
    <col min="2" max="2" width="31" style="4" customWidth="1"/>
    <col min="3" max="3" width="52.16015625" style="4" customWidth="1"/>
    <col min="4" max="4" width="32.33203125" style="4" customWidth="1"/>
    <col min="5" max="254" width="8.66015625" style="4" customWidth="1"/>
    <col min="255" max="16384" width="8.66015625" style="4" customWidth="1"/>
  </cols>
  <sheetData>
    <row r="1" spans="1:4" ht="19.5" customHeight="1">
      <c r="A1" s="6"/>
      <c r="B1" s="6"/>
      <c r="C1" s="6"/>
      <c r="D1" s="25" t="s">
        <v>181</v>
      </c>
    </row>
    <row r="2" spans="1:4" ht="19.5" customHeight="1">
      <c r="A2" s="92" t="s">
        <v>54</v>
      </c>
      <c r="B2" s="92"/>
      <c r="C2" s="92"/>
      <c r="D2" s="92"/>
    </row>
    <row r="3" spans="1:4" ht="19.5" customHeight="1">
      <c r="A3" s="81" t="s">
        <v>11</v>
      </c>
      <c r="B3" s="81"/>
      <c r="C3" s="23"/>
      <c r="D3" s="24" t="s">
        <v>219</v>
      </c>
    </row>
    <row r="4" spans="1:4" ht="23.25" customHeight="1">
      <c r="A4" s="93" t="s">
        <v>441</v>
      </c>
      <c r="B4" s="93"/>
      <c r="C4" s="93" t="s">
        <v>9</v>
      </c>
      <c r="D4" s="93"/>
    </row>
    <row r="5" spans="1:4" ht="23.25" customHeight="1">
      <c r="A5" s="52" t="s">
        <v>128</v>
      </c>
      <c r="B5" s="91" t="s">
        <v>328</v>
      </c>
      <c r="C5" s="52" t="s">
        <v>128</v>
      </c>
      <c r="D5" s="56" t="s">
        <v>328</v>
      </c>
    </row>
    <row r="6" spans="1:4" ht="19.5" customHeight="1">
      <c r="A6" s="62" t="s">
        <v>112</v>
      </c>
      <c r="B6" s="59">
        <v>243058.4</v>
      </c>
      <c r="C6" s="63" t="s">
        <v>344</v>
      </c>
      <c r="D6" s="59">
        <v>23924.67</v>
      </c>
    </row>
    <row r="7" spans="1:4" ht="19.5" customHeight="1">
      <c r="A7" s="57" t="s">
        <v>8</v>
      </c>
      <c r="B7" s="113">
        <v>0</v>
      </c>
      <c r="C7" s="57" t="s">
        <v>3</v>
      </c>
      <c r="D7" s="59">
        <v>9542.7</v>
      </c>
    </row>
    <row r="8" spans="1:4" ht="19.5" customHeight="1">
      <c r="A8" s="57" t="s">
        <v>64</v>
      </c>
      <c r="B8" s="59">
        <v>12299.54</v>
      </c>
      <c r="C8" s="57" t="s">
        <v>189</v>
      </c>
      <c r="D8" s="59">
        <v>12626.31</v>
      </c>
    </row>
    <row r="9" spans="1:4" ht="19.5" customHeight="1">
      <c r="A9" s="57" t="s">
        <v>103</v>
      </c>
      <c r="B9" s="59">
        <v>7097.16</v>
      </c>
      <c r="C9" s="57" t="s">
        <v>440</v>
      </c>
      <c r="D9" s="59">
        <v>513131.1</v>
      </c>
    </row>
    <row r="10" spans="1:4" ht="19.5" customHeight="1">
      <c r="A10" s="57" t="s">
        <v>327</v>
      </c>
      <c r="B10" s="61">
        <f>SUM(B11:B14)</f>
        <v>0</v>
      </c>
      <c r="C10" s="57" t="s">
        <v>87</v>
      </c>
      <c r="D10" s="61">
        <f>SUM(D11:D12)</f>
        <v>0</v>
      </c>
    </row>
    <row r="11" spans="1:4" ht="19.5" customHeight="1">
      <c r="A11" s="62" t="s">
        <v>162</v>
      </c>
      <c r="B11" s="61">
        <v>0</v>
      </c>
      <c r="C11" s="66" t="s">
        <v>157</v>
      </c>
      <c r="D11" s="61">
        <v>0</v>
      </c>
    </row>
    <row r="12" spans="1:4" ht="19.5" customHeight="1">
      <c r="A12" s="62" t="s">
        <v>248</v>
      </c>
      <c r="B12" s="59">
        <v>0</v>
      </c>
      <c r="C12" s="66" t="s">
        <v>265</v>
      </c>
      <c r="D12" s="59">
        <v>0</v>
      </c>
    </row>
    <row r="13" spans="1:4" ht="19.5" customHeight="1">
      <c r="A13" s="65" t="s">
        <v>58</v>
      </c>
      <c r="B13" s="113">
        <v>0</v>
      </c>
      <c r="C13" s="63"/>
      <c r="D13" s="64"/>
    </row>
    <row r="14" spans="1:4" ht="19.5" customHeight="1">
      <c r="A14" s="62" t="s">
        <v>232</v>
      </c>
      <c r="B14" s="114">
        <v>0</v>
      </c>
      <c r="C14" s="63"/>
      <c r="D14" s="58"/>
    </row>
    <row r="15" spans="1:4" ht="19.5" customHeight="1">
      <c r="A15" s="62" t="s">
        <v>171</v>
      </c>
      <c r="B15" s="59">
        <v>2713.37</v>
      </c>
      <c r="C15" s="63"/>
      <c r="D15" s="58"/>
    </row>
    <row r="16" spans="1:4" ht="19.5" customHeight="1">
      <c r="A16" s="57"/>
      <c r="B16" s="64"/>
      <c r="C16" s="57"/>
      <c r="D16" s="58"/>
    </row>
    <row r="17" spans="1:5" ht="19.5" customHeight="1">
      <c r="A17" s="52" t="s">
        <v>289</v>
      </c>
      <c r="B17" s="58">
        <f>SUM(B6:B10,B15)</f>
        <v>265168.47</v>
      </c>
      <c r="C17" s="52" t="s">
        <v>174</v>
      </c>
      <c r="D17" s="58">
        <f>SUM(D6:D10)</f>
        <v>559224.78</v>
      </c>
      <c r="E17" s="112" t="s">
        <v>2</v>
      </c>
    </row>
    <row r="18" spans="1:4" ht="19.5" customHeight="1">
      <c r="A18" s="57" t="s">
        <v>146</v>
      </c>
      <c r="B18" s="59">
        <v>0</v>
      </c>
      <c r="C18" s="57" t="s">
        <v>331</v>
      </c>
      <c r="D18" s="59">
        <v>0</v>
      </c>
    </row>
    <row r="19" spans="1:4" ht="19.5" customHeight="1">
      <c r="A19" s="57" t="s">
        <v>425</v>
      </c>
      <c r="B19" s="59">
        <v>294056.31</v>
      </c>
      <c r="C19" s="57" t="s">
        <v>445</v>
      </c>
      <c r="D19" s="59">
        <v>0</v>
      </c>
    </row>
    <row r="20" spans="1:4" ht="19.5" customHeight="1">
      <c r="A20" s="57" t="s">
        <v>228</v>
      </c>
      <c r="B20" s="59">
        <v>0</v>
      </c>
      <c r="C20" s="57" t="s">
        <v>166</v>
      </c>
      <c r="D20" s="59">
        <v>0</v>
      </c>
    </row>
    <row r="21" spans="1:4" ht="19.5" customHeight="1">
      <c r="A21" s="57"/>
      <c r="B21" s="59"/>
      <c r="C21" s="57" t="s">
        <v>228</v>
      </c>
      <c r="D21" s="59">
        <v>0</v>
      </c>
    </row>
    <row r="22" spans="1:4" ht="19.5" customHeight="1">
      <c r="A22" s="57"/>
      <c r="B22" s="60"/>
      <c r="C22" s="57"/>
      <c r="D22" s="58"/>
    </row>
    <row r="23" spans="1:29" ht="19.5" customHeight="1">
      <c r="A23" s="57"/>
      <c r="B23" s="60"/>
      <c r="C23" s="57"/>
      <c r="D23" s="5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9.5" customHeight="1">
      <c r="A24" s="52" t="s">
        <v>336</v>
      </c>
      <c r="B24" s="60">
        <f>SUM(B17:B19)</f>
        <v>559224.78</v>
      </c>
      <c r="C24" s="52" t="s">
        <v>206</v>
      </c>
      <c r="D24" s="58">
        <f>SUM(D17,D18,D20)</f>
        <v>559224.78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</sheetData>
  <sheetProtection/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60"/>
  <sheetViews>
    <sheetView showGridLines="0" showZeros="0" zoomScalePageLayoutView="0" workbookViewId="0" topLeftCell="A1">
      <selection activeCell="L15" sqref="L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.5" style="130" customWidth="1"/>
    <col min="7" max="7" width="11" style="0" customWidth="1"/>
    <col min="8" max="8" width="10.16015625" style="0" customWidth="1"/>
    <col min="9" max="9" width="10.5" style="0" customWidth="1"/>
    <col min="10" max="15" width="8.33203125" style="0" customWidth="1"/>
    <col min="16" max="16" width="10.33203125" style="0" customWidth="1"/>
    <col min="17" max="17" width="11" style="0" customWidth="1"/>
    <col min="18" max="18" width="8.33203125" style="0" customWidth="1"/>
    <col min="19" max="19" width="11.16015625" style="0" customWidth="1"/>
    <col min="20" max="22" width="8.33203125" style="0" customWidth="1"/>
    <col min="23" max="23" width="11.16015625" style="0" customWidth="1"/>
    <col min="24" max="32" width="8.33203125" style="0" customWidth="1"/>
    <col min="33" max="35" width="9.16015625" style="0" customWidth="1"/>
    <col min="36" max="36" width="10.5" style="0" customWidth="1"/>
    <col min="37" max="37" width="8.33203125" style="0" customWidth="1"/>
    <col min="38" max="38" width="11.66015625" style="0" customWidth="1"/>
    <col min="39" max="250" width="10.66015625" style="0" customWidth="1"/>
  </cols>
  <sheetData>
    <row r="1" spans="1:250" ht="19.5" customHeight="1">
      <c r="A1" s="32"/>
      <c r="B1" s="26"/>
      <c r="C1" s="26"/>
      <c r="D1" s="26"/>
      <c r="E1" s="26"/>
      <c r="F1" s="125"/>
      <c r="G1" s="26"/>
      <c r="H1" s="26"/>
      <c r="I1" s="26"/>
      <c r="J1" s="26"/>
      <c r="K1" s="26"/>
      <c r="L1" s="26"/>
      <c r="M1" s="26"/>
      <c r="N1" s="2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7" t="s">
        <v>82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7" t="s">
        <v>138</v>
      </c>
      <c r="B2" s="67"/>
      <c r="C2" s="67"/>
      <c r="D2" s="67"/>
      <c r="E2" s="67"/>
      <c r="F2" s="12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69" t="s">
        <v>11</v>
      </c>
      <c r="B3" s="69"/>
      <c r="C3" s="69"/>
      <c r="D3" s="69"/>
      <c r="E3" s="28"/>
      <c r="F3" s="127"/>
      <c r="G3" s="28"/>
      <c r="H3" s="28"/>
      <c r="I3" s="28"/>
      <c r="J3" s="28"/>
      <c r="K3" s="28"/>
      <c r="L3" s="28"/>
      <c r="M3" s="28"/>
      <c r="N3" s="28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  <c r="AG3" s="83"/>
      <c r="AH3" s="83"/>
      <c r="AI3" s="83"/>
      <c r="AL3" s="24" t="s">
        <v>219</v>
      </c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</row>
    <row r="4" spans="1:250" ht="19.5" customHeight="1">
      <c r="A4" s="94" t="s">
        <v>110</v>
      </c>
      <c r="B4" s="94"/>
      <c r="C4" s="94"/>
      <c r="D4" s="96"/>
      <c r="E4" s="133" t="s">
        <v>348</v>
      </c>
      <c r="F4" s="128" t="s">
        <v>45</v>
      </c>
      <c r="G4" s="97"/>
      <c r="H4" s="97"/>
      <c r="I4" s="97"/>
      <c r="J4" s="97"/>
      <c r="K4" s="97"/>
      <c r="L4" s="97"/>
      <c r="M4" s="97"/>
      <c r="N4" s="97"/>
      <c r="O4" s="98"/>
      <c r="P4" s="100" t="s">
        <v>63</v>
      </c>
      <c r="Q4" s="97"/>
      <c r="R4" s="97"/>
      <c r="S4" s="97"/>
      <c r="T4" s="97"/>
      <c r="U4" s="97"/>
      <c r="V4" s="98"/>
      <c r="W4" s="100" t="s">
        <v>213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</row>
    <row r="5" spans="1:250" ht="19.5" customHeight="1">
      <c r="A5" s="46" t="s">
        <v>449</v>
      </c>
      <c r="B5" s="46"/>
      <c r="C5" s="47"/>
      <c r="D5" s="132" t="s">
        <v>131</v>
      </c>
      <c r="E5" s="133"/>
      <c r="F5" s="134" t="s">
        <v>106</v>
      </c>
      <c r="G5" s="99" t="s">
        <v>53</v>
      </c>
      <c r="H5" s="71"/>
      <c r="I5" s="71"/>
      <c r="J5" s="99" t="s">
        <v>422</v>
      </c>
      <c r="K5" s="71"/>
      <c r="L5" s="71"/>
      <c r="M5" s="99" t="s">
        <v>371</v>
      </c>
      <c r="N5" s="71"/>
      <c r="O5" s="70"/>
      <c r="P5" s="131" t="s">
        <v>106</v>
      </c>
      <c r="Q5" s="99" t="s">
        <v>53</v>
      </c>
      <c r="R5" s="71"/>
      <c r="S5" s="71"/>
      <c r="T5" s="99" t="s">
        <v>422</v>
      </c>
      <c r="U5" s="71"/>
      <c r="V5" s="70"/>
      <c r="W5" s="131" t="s">
        <v>106</v>
      </c>
      <c r="X5" s="99" t="s">
        <v>53</v>
      </c>
      <c r="Y5" s="71"/>
      <c r="Z5" s="71"/>
      <c r="AA5" s="99" t="s">
        <v>422</v>
      </c>
      <c r="AB5" s="71"/>
      <c r="AC5" s="71"/>
      <c r="AD5" s="99" t="s">
        <v>371</v>
      </c>
      <c r="AE5" s="71"/>
      <c r="AF5" s="71"/>
      <c r="AG5" s="99" t="s">
        <v>284</v>
      </c>
      <c r="AH5" s="71"/>
      <c r="AI5" s="71"/>
      <c r="AJ5" s="99" t="s">
        <v>30</v>
      </c>
      <c r="AK5" s="71"/>
      <c r="AL5" s="71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</row>
    <row r="6" spans="1:250" ht="29.25" customHeight="1">
      <c r="A6" s="42" t="s">
        <v>168</v>
      </c>
      <c r="B6" s="42" t="s">
        <v>296</v>
      </c>
      <c r="C6" s="78" t="s">
        <v>292</v>
      </c>
      <c r="D6" s="132"/>
      <c r="E6" s="133"/>
      <c r="F6" s="134"/>
      <c r="G6" s="79" t="s">
        <v>233</v>
      </c>
      <c r="H6" s="77" t="s">
        <v>43</v>
      </c>
      <c r="I6" s="77" t="s">
        <v>259</v>
      </c>
      <c r="J6" s="79" t="s">
        <v>233</v>
      </c>
      <c r="K6" s="77" t="s">
        <v>43</v>
      </c>
      <c r="L6" s="77" t="s">
        <v>259</v>
      </c>
      <c r="M6" s="79" t="s">
        <v>233</v>
      </c>
      <c r="N6" s="77" t="s">
        <v>43</v>
      </c>
      <c r="O6" s="78" t="s">
        <v>259</v>
      </c>
      <c r="P6" s="131"/>
      <c r="Q6" s="79" t="s">
        <v>233</v>
      </c>
      <c r="R6" s="42" t="s">
        <v>43</v>
      </c>
      <c r="S6" s="42" t="s">
        <v>259</v>
      </c>
      <c r="T6" s="79" t="s">
        <v>233</v>
      </c>
      <c r="U6" s="42" t="s">
        <v>43</v>
      </c>
      <c r="V6" s="78" t="s">
        <v>259</v>
      </c>
      <c r="W6" s="131"/>
      <c r="X6" s="79" t="s">
        <v>233</v>
      </c>
      <c r="Y6" s="42" t="s">
        <v>43</v>
      </c>
      <c r="Z6" s="77" t="s">
        <v>259</v>
      </c>
      <c r="AA6" s="79" t="s">
        <v>233</v>
      </c>
      <c r="AB6" s="77" t="s">
        <v>43</v>
      </c>
      <c r="AC6" s="77" t="s">
        <v>259</v>
      </c>
      <c r="AD6" s="79" t="s">
        <v>233</v>
      </c>
      <c r="AE6" s="77" t="s">
        <v>43</v>
      </c>
      <c r="AF6" s="77" t="s">
        <v>259</v>
      </c>
      <c r="AG6" s="79" t="s">
        <v>233</v>
      </c>
      <c r="AH6" s="42" t="s">
        <v>43</v>
      </c>
      <c r="AI6" s="77" t="s">
        <v>259</v>
      </c>
      <c r="AJ6" s="79" t="s">
        <v>233</v>
      </c>
      <c r="AK6" s="77" t="s">
        <v>43</v>
      </c>
      <c r="AL6" s="77" t="s">
        <v>259</v>
      </c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</row>
    <row r="7" spans="1:250" ht="19.5" customHeight="1">
      <c r="A7" s="80"/>
      <c r="B7" s="80"/>
      <c r="C7" s="80"/>
      <c r="D7" s="121" t="s">
        <v>106</v>
      </c>
      <c r="E7" s="115">
        <v>469565.02</v>
      </c>
      <c r="F7" s="129">
        <v>209929.2</v>
      </c>
      <c r="G7" s="118">
        <v>209929.2</v>
      </c>
      <c r="H7" s="120">
        <v>31928.22</v>
      </c>
      <c r="I7" s="117">
        <v>178000.98</v>
      </c>
      <c r="J7" s="116">
        <v>0</v>
      </c>
      <c r="K7" s="120">
        <v>0</v>
      </c>
      <c r="L7" s="117">
        <v>0</v>
      </c>
      <c r="M7" s="116">
        <v>0</v>
      </c>
      <c r="N7" s="120">
        <v>0</v>
      </c>
      <c r="O7" s="117">
        <v>0</v>
      </c>
      <c r="P7" s="119">
        <v>33129.2</v>
      </c>
      <c r="Q7" s="118">
        <v>33129.2</v>
      </c>
      <c r="R7" s="120">
        <v>0</v>
      </c>
      <c r="S7" s="117">
        <v>33129.2</v>
      </c>
      <c r="T7" s="116">
        <v>0</v>
      </c>
      <c r="U7" s="120">
        <v>0</v>
      </c>
      <c r="V7" s="117">
        <v>0</v>
      </c>
      <c r="W7" s="119">
        <v>226506.62</v>
      </c>
      <c r="X7" s="118">
        <v>0</v>
      </c>
      <c r="Y7" s="120">
        <v>0</v>
      </c>
      <c r="Z7" s="117">
        <v>0</v>
      </c>
      <c r="AA7" s="116">
        <v>0</v>
      </c>
      <c r="AB7" s="120">
        <v>0</v>
      </c>
      <c r="AC7" s="117">
        <v>0</v>
      </c>
      <c r="AD7" s="116">
        <v>0</v>
      </c>
      <c r="AE7" s="120">
        <v>0</v>
      </c>
      <c r="AF7" s="117">
        <v>0</v>
      </c>
      <c r="AG7" s="117">
        <v>10693.02</v>
      </c>
      <c r="AH7" s="117">
        <v>0</v>
      </c>
      <c r="AI7" s="116">
        <v>10693.02</v>
      </c>
      <c r="AJ7" s="118">
        <v>215813.6</v>
      </c>
      <c r="AK7" s="120">
        <v>0</v>
      </c>
      <c r="AL7" s="116">
        <v>215813.6</v>
      </c>
      <c r="AM7" s="84"/>
      <c r="AN7" s="85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</row>
    <row r="8" spans="1:250" ht="19.5" customHeight="1">
      <c r="A8" s="80"/>
      <c r="B8" s="80"/>
      <c r="C8" s="80"/>
      <c r="D8" s="121" t="s">
        <v>322</v>
      </c>
      <c r="E8" s="115">
        <v>27620.64</v>
      </c>
      <c r="F8" s="129">
        <v>20513.62</v>
      </c>
      <c r="G8" s="118">
        <v>20513.62</v>
      </c>
      <c r="H8" s="120">
        <v>4871.94</v>
      </c>
      <c r="I8" s="117">
        <v>15641.68</v>
      </c>
      <c r="J8" s="116">
        <v>0</v>
      </c>
      <c r="K8" s="120">
        <v>0</v>
      </c>
      <c r="L8" s="117">
        <v>0</v>
      </c>
      <c r="M8" s="116">
        <v>0</v>
      </c>
      <c r="N8" s="120">
        <v>0</v>
      </c>
      <c r="O8" s="117">
        <v>0</v>
      </c>
      <c r="P8" s="119">
        <v>1432.2</v>
      </c>
      <c r="Q8" s="118">
        <v>1432.2</v>
      </c>
      <c r="R8" s="120">
        <v>0</v>
      </c>
      <c r="S8" s="117">
        <v>1432.2</v>
      </c>
      <c r="T8" s="116">
        <v>0</v>
      </c>
      <c r="U8" s="120">
        <v>0</v>
      </c>
      <c r="V8" s="117">
        <v>0</v>
      </c>
      <c r="W8" s="119">
        <v>5674.82</v>
      </c>
      <c r="X8" s="118">
        <v>0</v>
      </c>
      <c r="Y8" s="120">
        <v>0</v>
      </c>
      <c r="Z8" s="117">
        <v>0</v>
      </c>
      <c r="AA8" s="116">
        <v>0</v>
      </c>
      <c r="AB8" s="120">
        <v>0</v>
      </c>
      <c r="AC8" s="117">
        <v>0</v>
      </c>
      <c r="AD8" s="116">
        <v>0</v>
      </c>
      <c r="AE8" s="120">
        <v>0</v>
      </c>
      <c r="AF8" s="117">
        <v>0</v>
      </c>
      <c r="AG8" s="117">
        <v>5674.82</v>
      </c>
      <c r="AH8" s="117">
        <v>0</v>
      </c>
      <c r="AI8" s="116">
        <v>5674.82</v>
      </c>
      <c r="AJ8" s="118">
        <v>0</v>
      </c>
      <c r="AK8" s="120">
        <v>0</v>
      </c>
      <c r="AL8" s="116">
        <v>0</v>
      </c>
      <c r="AM8" s="83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</row>
    <row r="9" spans="1:250" ht="19.5" customHeight="1">
      <c r="A9" s="80"/>
      <c r="B9" s="80"/>
      <c r="C9" s="80"/>
      <c r="D9" s="121" t="s">
        <v>357</v>
      </c>
      <c r="E9" s="115">
        <v>27620.64</v>
      </c>
      <c r="F9" s="129">
        <v>20513.62</v>
      </c>
      <c r="G9" s="118">
        <v>20513.62</v>
      </c>
      <c r="H9" s="120">
        <v>4871.94</v>
      </c>
      <c r="I9" s="117">
        <v>15641.68</v>
      </c>
      <c r="J9" s="116">
        <v>0</v>
      </c>
      <c r="K9" s="120">
        <v>0</v>
      </c>
      <c r="L9" s="117">
        <v>0</v>
      </c>
      <c r="M9" s="116">
        <v>0</v>
      </c>
      <c r="N9" s="120">
        <v>0</v>
      </c>
      <c r="O9" s="117">
        <v>0</v>
      </c>
      <c r="P9" s="119">
        <v>1432.2</v>
      </c>
      <c r="Q9" s="118">
        <v>1432.2</v>
      </c>
      <c r="R9" s="120">
        <v>0</v>
      </c>
      <c r="S9" s="117">
        <v>1432.2</v>
      </c>
      <c r="T9" s="116">
        <v>0</v>
      </c>
      <c r="U9" s="120">
        <v>0</v>
      </c>
      <c r="V9" s="117">
        <v>0</v>
      </c>
      <c r="W9" s="119">
        <v>5674.82</v>
      </c>
      <c r="X9" s="118">
        <v>0</v>
      </c>
      <c r="Y9" s="120">
        <v>0</v>
      </c>
      <c r="Z9" s="117">
        <v>0</v>
      </c>
      <c r="AA9" s="116">
        <v>0</v>
      </c>
      <c r="AB9" s="120">
        <v>0</v>
      </c>
      <c r="AC9" s="117">
        <v>0</v>
      </c>
      <c r="AD9" s="116">
        <v>0</v>
      </c>
      <c r="AE9" s="120">
        <v>0</v>
      </c>
      <c r="AF9" s="117">
        <v>0</v>
      </c>
      <c r="AG9" s="117">
        <v>5674.82</v>
      </c>
      <c r="AH9" s="117">
        <v>0</v>
      </c>
      <c r="AI9" s="116">
        <v>5674.82</v>
      </c>
      <c r="AJ9" s="118">
        <v>0</v>
      </c>
      <c r="AK9" s="120">
        <v>0</v>
      </c>
      <c r="AL9" s="116">
        <v>0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</row>
    <row r="10" spans="1:250" ht="19.5" customHeight="1">
      <c r="A10" s="80" t="s">
        <v>437</v>
      </c>
      <c r="B10" s="80" t="s">
        <v>122</v>
      </c>
      <c r="C10" s="80" t="s">
        <v>226</v>
      </c>
      <c r="D10" s="121" t="s">
        <v>302</v>
      </c>
      <c r="E10" s="115">
        <v>5256.83</v>
      </c>
      <c r="F10" s="129">
        <v>5256.83</v>
      </c>
      <c r="G10" s="118">
        <v>5256.83</v>
      </c>
      <c r="H10" s="120">
        <v>1720.43</v>
      </c>
      <c r="I10" s="117">
        <v>3536.4</v>
      </c>
      <c r="J10" s="116">
        <v>0</v>
      </c>
      <c r="K10" s="120">
        <v>0</v>
      </c>
      <c r="L10" s="117">
        <v>0</v>
      </c>
      <c r="M10" s="116">
        <v>0</v>
      </c>
      <c r="N10" s="120">
        <v>0</v>
      </c>
      <c r="O10" s="117">
        <v>0</v>
      </c>
      <c r="P10" s="119">
        <v>0</v>
      </c>
      <c r="Q10" s="118">
        <v>0</v>
      </c>
      <c r="R10" s="120">
        <v>0</v>
      </c>
      <c r="S10" s="117">
        <v>0</v>
      </c>
      <c r="T10" s="116">
        <v>0</v>
      </c>
      <c r="U10" s="120">
        <v>0</v>
      </c>
      <c r="V10" s="117">
        <v>0</v>
      </c>
      <c r="W10" s="119">
        <v>0</v>
      </c>
      <c r="X10" s="118">
        <v>0</v>
      </c>
      <c r="Y10" s="120">
        <v>0</v>
      </c>
      <c r="Z10" s="117">
        <v>0</v>
      </c>
      <c r="AA10" s="116">
        <v>0</v>
      </c>
      <c r="AB10" s="120">
        <v>0</v>
      </c>
      <c r="AC10" s="117">
        <v>0</v>
      </c>
      <c r="AD10" s="116">
        <v>0</v>
      </c>
      <c r="AE10" s="120">
        <v>0</v>
      </c>
      <c r="AF10" s="117">
        <v>0</v>
      </c>
      <c r="AG10" s="117">
        <v>0</v>
      </c>
      <c r="AH10" s="117">
        <v>0</v>
      </c>
      <c r="AI10" s="116">
        <v>0</v>
      </c>
      <c r="AJ10" s="118">
        <v>0</v>
      </c>
      <c r="AK10" s="120">
        <v>0</v>
      </c>
      <c r="AL10" s="116">
        <v>0</v>
      </c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</row>
    <row r="11" spans="1:250" ht="19.5" customHeight="1">
      <c r="A11" s="80" t="s">
        <v>437</v>
      </c>
      <c r="B11" s="80" t="s">
        <v>122</v>
      </c>
      <c r="C11" s="80" t="s">
        <v>335</v>
      </c>
      <c r="D11" s="121" t="s">
        <v>121</v>
      </c>
      <c r="E11" s="115">
        <v>22363.81</v>
      </c>
      <c r="F11" s="129">
        <v>15256.79</v>
      </c>
      <c r="G11" s="118">
        <v>15256.79</v>
      </c>
      <c r="H11" s="120">
        <v>3151.51</v>
      </c>
      <c r="I11" s="117">
        <v>12105.28</v>
      </c>
      <c r="J11" s="116">
        <v>0</v>
      </c>
      <c r="K11" s="120">
        <v>0</v>
      </c>
      <c r="L11" s="117">
        <v>0</v>
      </c>
      <c r="M11" s="116">
        <v>0</v>
      </c>
      <c r="N11" s="120">
        <v>0</v>
      </c>
      <c r="O11" s="117">
        <v>0</v>
      </c>
      <c r="P11" s="119">
        <v>1432.2</v>
      </c>
      <c r="Q11" s="118">
        <v>1432.2</v>
      </c>
      <c r="R11" s="120">
        <v>0</v>
      </c>
      <c r="S11" s="117">
        <v>1432.2</v>
      </c>
      <c r="T11" s="116">
        <v>0</v>
      </c>
      <c r="U11" s="120">
        <v>0</v>
      </c>
      <c r="V11" s="117">
        <v>0</v>
      </c>
      <c r="W11" s="119">
        <v>5674.82</v>
      </c>
      <c r="X11" s="118">
        <v>0</v>
      </c>
      <c r="Y11" s="120">
        <v>0</v>
      </c>
      <c r="Z11" s="117">
        <v>0</v>
      </c>
      <c r="AA11" s="116">
        <v>0</v>
      </c>
      <c r="AB11" s="120">
        <v>0</v>
      </c>
      <c r="AC11" s="117">
        <v>0</v>
      </c>
      <c r="AD11" s="116">
        <v>0</v>
      </c>
      <c r="AE11" s="120">
        <v>0</v>
      </c>
      <c r="AF11" s="117">
        <v>0</v>
      </c>
      <c r="AG11" s="117">
        <v>5674.82</v>
      </c>
      <c r="AH11" s="117">
        <v>0</v>
      </c>
      <c r="AI11" s="116">
        <v>5674.82</v>
      </c>
      <c r="AJ11" s="118">
        <v>0</v>
      </c>
      <c r="AK11" s="120">
        <v>0</v>
      </c>
      <c r="AL11" s="116">
        <v>0</v>
      </c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</row>
    <row r="12" spans="1:250" ht="19.5" customHeight="1">
      <c r="A12" s="80"/>
      <c r="B12" s="80"/>
      <c r="C12" s="80"/>
      <c r="D12" s="121" t="s">
        <v>134</v>
      </c>
      <c r="E12" s="115">
        <v>10</v>
      </c>
      <c r="F12" s="129">
        <v>10</v>
      </c>
      <c r="G12" s="118">
        <v>10</v>
      </c>
      <c r="H12" s="120">
        <v>0</v>
      </c>
      <c r="I12" s="117">
        <v>10</v>
      </c>
      <c r="J12" s="116">
        <v>0</v>
      </c>
      <c r="K12" s="120">
        <v>0</v>
      </c>
      <c r="L12" s="117">
        <v>0</v>
      </c>
      <c r="M12" s="116">
        <v>0</v>
      </c>
      <c r="N12" s="120">
        <v>0</v>
      </c>
      <c r="O12" s="117">
        <v>0</v>
      </c>
      <c r="P12" s="119">
        <v>0</v>
      </c>
      <c r="Q12" s="118">
        <v>0</v>
      </c>
      <c r="R12" s="120">
        <v>0</v>
      </c>
      <c r="S12" s="117">
        <v>0</v>
      </c>
      <c r="T12" s="116">
        <v>0</v>
      </c>
      <c r="U12" s="120">
        <v>0</v>
      </c>
      <c r="V12" s="117">
        <v>0</v>
      </c>
      <c r="W12" s="119">
        <v>0</v>
      </c>
      <c r="X12" s="118">
        <v>0</v>
      </c>
      <c r="Y12" s="120">
        <v>0</v>
      </c>
      <c r="Z12" s="117">
        <v>0</v>
      </c>
      <c r="AA12" s="116">
        <v>0</v>
      </c>
      <c r="AB12" s="120">
        <v>0</v>
      </c>
      <c r="AC12" s="117">
        <v>0</v>
      </c>
      <c r="AD12" s="116">
        <v>0</v>
      </c>
      <c r="AE12" s="120">
        <v>0</v>
      </c>
      <c r="AF12" s="117">
        <v>0</v>
      </c>
      <c r="AG12" s="117">
        <v>0</v>
      </c>
      <c r="AH12" s="117">
        <v>0</v>
      </c>
      <c r="AI12" s="116">
        <v>0</v>
      </c>
      <c r="AJ12" s="118">
        <v>0</v>
      </c>
      <c r="AK12" s="120">
        <v>0</v>
      </c>
      <c r="AL12" s="116">
        <v>0</v>
      </c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</row>
    <row r="13" spans="1:250" ht="19.5" customHeight="1">
      <c r="A13" s="80"/>
      <c r="B13" s="80"/>
      <c r="C13" s="80"/>
      <c r="D13" s="121" t="s">
        <v>288</v>
      </c>
      <c r="E13" s="115">
        <v>10</v>
      </c>
      <c r="F13" s="129">
        <v>10</v>
      </c>
      <c r="G13" s="118">
        <v>10</v>
      </c>
      <c r="H13" s="120">
        <v>0</v>
      </c>
      <c r="I13" s="117">
        <v>10</v>
      </c>
      <c r="J13" s="116">
        <v>0</v>
      </c>
      <c r="K13" s="120">
        <v>0</v>
      </c>
      <c r="L13" s="117">
        <v>0</v>
      </c>
      <c r="M13" s="116">
        <v>0</v>
      </c>
      <c r="N13" s="120">
        <v>0</v>
      </c>
      <c r="O13" s="117">
        <v>0</v>
      </c>
      <c r="P13" s="119">
        <v>0</v>
      </c>
      <c r="Q13" s="118">
        <v>0</v>
      </c>
      <c r="R13" s="120">
        <v>0</v>
      </c>
      <c r="S13" s="117">
        <v>0</v>
      </c>
      <c r="T13" s="116">
        <v>0</v>
      </c>
      <c r="U13" s="120">
        <v>0</v>
      </c>
      <c r="V13" s="117">
        <v>0</v>
      </c>
      <c r="W13" s="119">
        <v>0</v>
      </c>
      <c r="X13" s="118">
        <v>0</v>
      </c>
      <c r="Y13" s="120">
        <v>0</v>
      </c>
      <c r="Z13" s="117">
        <v>0</v>
      </c>
      <c r="AA13" s="116">
        <v>0</v>
      </c>
      <c r="AB13" s="120">
        <v>0</v>
      </c>
      <c r="AC13" s="117">
        <v>0</v>
      </c>
      <c r="AD13" s="116">
        <v>0</v>
      </c>
      <c r="AE13" s="120">
        <v>0</v>
      </c>
      <c r="AF13" s="117">
        <v>0</v>
      </c>
      <c r="AG13" s="117">
        <v>0</v>
      </c>
      <c r="AH13" s="117">
        <v>0</v>
      </c>
      <c r="AI13" s="116">
        <v>0</v>
      </c>
      <c r="AJ13" s="118">
        <v>0</v>
      </c>
      <c r="AK13" s="120">
        <v>0</v>
      </c>
      <c r="AL13" s="116">
        <v>0</v>
      </c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</row>
    <row r="14" spans="1:250" ht="19.5" customHeight="1">
      <c r="A14" s="80" t="s">
        <v>319</v>
      </c>
      <c r="B14" s="80" t="s">
        <v>26</v>
      </c>
      <c r="C14" s="80" t="s">
        <v>26</v>
      </c>
      <c r="D14" s="121" t="s">
        <v>42</v>
      </c>
      <c r="E14" s="115">
        <v>10</v>
      </c>
      <c r="F14" s="129">
        <v>10</v>
      </c>
      <c r="G14" s="118">
        <v>10</v>
      </c>
      <c r="H14" s="120">
        <v>0</v>
      </c>
      <c r="I14" s="117">
        <v>10</v>
      </c>
      <c r="J14" s="116">
        <v>0</v>
      </c>
      <c r="K14" s="120">
        <v>0</v>
      </c>
      <c r="L14" s="117">
        <v>0</v>
      </c>
      <c r="M14" s="116">
        <v>0</v>
      </c>
      <c r="N14" s="120">
        <v>0</v>
      </c>
      <c r="O14" s="117">
        <v>0</v>
      </c>
      <c r="P14" s="119">
        <v>0</v>
      </c>
      <c r="Q14" s="118">
        <v>0</v>
      </c>
      <c r="R14" s="120">
        <v>0</v>
      </c>
      <c r="S14" s="117">
        <v>0</v>
      </c>
      <c r="T14" s="116">
        <v>0</v>
      </c>
      <c r="U14" s="120">
        <v>0</v>
      </c>
      <c r="V14" s="117">
        <v>0</v>
      </c>
      <c r="W14" s="119">
        <v>0</v>
      </c>
      <c r="X14" s="118">
        <v>0</v>
      </c>
      <c r="Y14" s="120">
        <v>0</v>
      </c>
      <c r="Z14" s="117">
        <v>0</v>
      </c>
      <c r="AA14" s="116">
        <v>0</v>
      </c>
      <c r="AB14" s="120">
        <v>0</v>
      </c>
      <c r="AC14" s="117">
        <v>0</v>
      </c>
      <c r="AD14" s="116">
        <v>0</v>
      </c>
      <c r="AE14" s="120">
        <v>0</v>
      </c>
      <c r="AF14" s="117">
        <v>0</v>
      </c>
      <c r="AG14" s="117">
        <v>0</v>
      </c>
      <c r="AH14" s="117">
        <v>0</v>
      </c>
      <c r="AI14" s="116">
        <v>0</v>
      </c>
      <c r="AJ14" s="118">
        <v>0</v>
      </c>
      <c r="AK14" s="120">
        <v>0</v>
      </c>
      <c r="AL14" s="116">
        <v>0</v>
      </c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</row>
    <row r="15" spans="1:250" ht="19.5" customHeight="1">
      <c r="A15" s="80"/>
      <c r="B15" s="80"/>
      <c r="C15" s="80"/>
      <c r="D15" s="121" t="s">
        <v>293</v>
      </c>
      <c r="E15" s="115">
        <v>8322.070000000002</v>
      </c>
      <c r="F15" s="129">
        <v>8322.070000000002</v>
      </c>
      <c r="G15" s="118">
        <v>8322.070000000002</v>
      </c>
      <c r="H15" s="120">
        <v>8016.39</v>
      </c>
      <c r="I15" s="117">
        <v>305.68</v>
      </c>
      <c r="J15" s="116">
        <v>0</v>
      </c>
      <c r="K15" s="120">
        <v>0</v>
      </c>
      <c r="L15" s="117">
        <v>0</v>
      </c>
      <c r="M15" s="116">
        <v>0</v>
      </c>
      <c r="N15" s="120">
        <v>0</v>
      </c>
      <c r="O15" s="117">
        <v>0</v>
      </c>
      <c r="P15" s="119">
        <v>0</v>
      </c>
      <c r="Q15" s="118">
        <v>0</v>
      </c>
      <c r="R15" s="120">
        <v>0</v>
      </c>
      <c r="S15" s="117">
        <v>0</v>
      </c>
      <c r="T15" s="116">
        <v>0</v>
      </c>
      <c r="U15" s="120">
        <v>0</v>
      </c>
      <c r="V15" s="117">
        <v>0</v>
      </c>
      <c r="W15" s="119">
        <v>0</v>
      </c>
      <c r="X15" s="118">
        <v>0</v>
      </c>
      <c r="Y15" s="120">
        <v>0</v>
      </c>
      <c r="Z15" s="117">
        <v>0</v>
      </c>
      <c r="AA15" s="116">
        <v>0</v>
      </c>
      <c r="AB15" s="120">
        <v>0</v>
      </c>
      <c r="AC15" s="117">
        <v>0</v>
      </c>
      <c r="AD15" s="116">
        <v>0</v>
      </c>
      <c r="AE15" s="120">
        <v>0</v>
      </c>
      <c r="AF15" s="117">
        <v>0</v>
      </c>
      <c r="AG15" s="117">
        <v>0</v>
      </c>
      <c r="AH15" s="117">
        <v>0</v>
      </c>
      <c r="AI15" s="116">
        <v>0</v>
      </c>
      <c r="AJ15" s="118">
        <v>0</v>
      </c>
      <c r="AK15" s="120">
        <v>0</v>
      </c>
      <c r="AL15" s="116">
        <v>0</v>
      </c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</row>
    <row r="16" spans="1:250" ht="19.5" customHeight="1">
      <c r="A16" s="80"/>
      <c r="B16" s="80"/>
      <c r="C16" s="80"/>
      <c r="D16" s="121" t="s">
        <v>252</v>
      </c>
      <c r="E16" s="115">
        <v>7912.22</v>
      </c>
      <c r="F16" s="129">
        <v>7912.22</v>
      </c>
      <c r="G16" s="118">
        <v>7912.22</v>
      </c>
      <c r="H16" s="120">
        <v>7912.22</v>
      </c>
      <c r="I16" s="117">
        <v>0</v>
      </c>
      <c r="J16" s="116">
        <v>0</v>
      </c>
      <c r="K16" s="120">
        <v>0</v>
      </c>
      <c r="L16" s="117">
        <v>0</v>
      </c>
      <c r="M16" s="116">
        <v>0</v>
      </c>
      <c r="N16" s="120">
        <v>0</v>
      </c>
      <c r="O16" s="117">
        <v>0</v>
      </c>
      <c r="P16" s="119">
        <v>0</v>
      </c>
      <c r="Q16" s="118">
        <v>0</v>
      </c>
      <c r="R16" s="120">
        <v>0</v>
      </c>
      <c r="S16" s="117">
        <v>0</v>
      </c>
      <c r="T16" s="116">
        <v>0</v>
      </c>
      <c r="U16" s="120">
        <v>0</v>
      </c>
      <c r="V16" s="117">
        <v>0</v>
      </c>
      <c r="W16" s="119">
        <v>0</v>
      </c>
      <c r="X16" s="118">
        <v>0</v>
      </c>
      <c r="Y16" s="120">
        <v>0</v>
      </c>
      <c r="Z16" s="117">
        <v>0</v>
      </c>
      <c r="AA16" s="116">
        <v>0</v>
      </c>
      <c r="AB16" s="120">
        <v>0</v>
      </c>
      <c r="AC16" s="117">
        <v>0</v>
      </c>
      <c r="AD16" s="116">
        <v>0</v>
      </c>
      <c r="AE16" s="120">
        <v>0</v>
      </c>
      <c r="AF16" s="117">
        <v>0</v>
      </c>
      <c r="AG16" s="117">
        <v>0</v>
      </c>
      <c r="AH16" s="117">
        <v>0</v>
      </c>
      <c r="AI16" s="116">
        <v>0</v>
      </c>
      <c r="AJ16" s="118">
        <v>0</v>
      </c>
      <c r="AK16" s="120">
        <v>0</v>
      </c>
      <c r="AL16" s="116">
        <v>0</v>
      </c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</row>
    <row r="17" spans="1:250" ht="19.5" customHeight="1">
      <c r="A17" s="80" t="s">
        <v>109</v>
      </c>
      <c r="B17" s="80" t="s">
        <v>335</v>
      </c>
      <c r="C17" s="80" t="s">
        <v>226</v>
      </c>
      <c r="D17" s="121" t="s">
        <v>212</v>
      </c>
      <c r="E17" s="115">
        <v>4158.35</v>
      </c>
      <c r="F17" s="129">
        <v>4158.35</v>
      </c>
      <c r="G17" s="118">
        <v>4158.35</v>
      </c>
      <c r="H17" s="120">
        <v>4158.35</v>
      </c>
      <c r="I17" s="117">
        <v>0</v>
      </c>
      <c r="J17" s="116">
        <v>0</v>
      </c>
      <c r="K17" s="120">
        <v>0</v>
      </c>
      <c r="L17" s="117">
        <v>0</v>
      </c>
      <c r="M17" s="116">
        <v>0</v>
      </c>
      <c r="N17" s="120">
        <v>0</v>
      </c>
      <c r="O17" s="117">
        <v>0</v>
      </c>
      <c r="P17" s="119">
        <v>0</v>
      </c>
      <c r="Q17" s="118">
        <v>0</v>
      </c>
      <c r="R17" s="120">
        <v>0</v>
      </c>
      <c r="S17" s="117">
        <v>0</v>
      </c>
      <c r="T17" s="116">
        <v>0</v>
      </c>
      <c r="U17" s="120">
        <v>0</v>
      </c>
      <c r="V17" s="117">
        <v>0</v>
      </c>
      <c r="W17" s="119">
        <v>0</v>
      </c>
      <c r="X17" s="118">
        <v>0</v>
      </c>
      <c r="Y17" s="120">
        <v>0</v>
      </c>
      <c r="Z17" s="117">
        <v>0</v>
      </c>
      <c r="AA17" s="116">
        <v>0</v>
      </c>
      <c r="AB17" s="120">
        <v>0</v>
      </c>
      <c r="AC17" s="117">
        <v>0</v>
      </c>
      <c r="AD17" s="116">
        <v>0</v>
      </c>
      <c r="AE17" s="120">
        <v>0</v>
      </c>
      <c r="AF17" s="117">
        <v>0</v>
      </c>
      <c r="AG17" s="117">
        <v>0</v>
      </c>
      <c r="AH17" s="117">
        <v>0</v>
      </c>
      <c r="AI17" s="116">
        <v>0</v>
      </c>
      <c r="AJ17" s="118">
        <v>0</v>
      </c>
      <c r="AK17" s="120">
        <v>0</v>
      </c>
      <c r="AL17" s="116">
        <v>0</v>
      </c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</row>
    <row r="18" spans="1:250" ht="19.5" customHeight="1">
      <c r="A18" s="80" t="s">
        <v>109</v>
      </c>
      <c r="B18" s="80" t="s">
        <v>335</v>
      </c>
      <c r="C18" s="80" t="s">
        <v>1</v>
      </c>
      <c r="D18" s="121" t="s">
        <v>153</v>
      </c>
      <c r="E18" s="115">
        <v>3753.87</v>
      </c>
      <c r="F18" s="129">
        <v>3753.87</v>
      </c>
      <c r="G18" s="118">
        <v>3753.87</v>
      </c>
      <c r="H18" s="120">
        <v>3753.87</v>
      </c>
      <c r="I18" s="117">
        <v>0</v>
      </c>
      <c r="J18" s="116">
        <v>0</v>
      </c>
      <c r="K18" s="120">
        <v>0</v>
      </c>
      <c r="L18" s="117">
        <v>0</v>
      </c>
      <c r="M18" s="116">
        <v>0</v>
      </c>
      <c r="N18" s="120">
        <v>0</v>
      </c>
      <c r="O18" s="117">
        <v>0</v>
      </c>
      <c r="P18" s="119">
        <v>0</v>
      </c>
      <c r="Q18" s="118">
        <v>0</v>
      </c>
      <c r="R18" s="120">
        <v>0</v>
      </c>
      <c r="S18" s="117">
        <v>0</v>
      </c>
      <c r="T18" s="116">
        <v>0</v>
      </c>
      <c r="U18" s="120">
        <v>0</v>
      </c>
      <c r="V18" s="117">
        <v>0</v>
      </c>
      <c r="W18" s="119">
        <v>0</v>
      </c>
      <c r="X18" s="118">
        <v>0</v>
      </c>
      <c r="Y18" s="120">
        <v>0</v>
      </c>
      <c r="Z18" s="117">
        <v>0</v>
      </c>
      <c r="AA18" s="116">
        <v>0</v>
      </c>
      <c r="AB18" s="120">
        <v>0</v>
      </c>
      <c r="AC18" s="117">
        <v>0</v>
      </c>
      <c r="AD18" s="116">
        <v>0</v>
      </c>
      <c r="AE18" s="120">
        <v>0</v>
      </c>
      <c r="AF18" s="117">
        <v>0</v>
      </c>
      <c r="AG18" s="117">
        <v>0</v>
      </c>
      <c r="AH18" s="117">
        <v>0</v>
      </c>
      <c r="AI18" s="116">
        <v>0</v>
      </c>
      <c r="AJ18" s="118">
        <v>0</v>
      </c>
      <c r="AK18" s="120">
        <v>0</v>
      </c>
      <c r="AL18" s="116">
        <v>0</v>
      </c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</row>
    <row r="19" spans="1:250" ht="19.5" customHeight="1">
      <c r="A19" s="80"/>
      <c r="B19" s="80"/>
      <c r="C19" s="80"/>
      <c r="D19" s="121" t="s">
        <v>238</v>
      </c>
      <c r="E19" s="115">
        <v>305.68</v>
      </c>
      <c r="F19" s="129">
        <v>305.68</v>
      </c>
      <c r="G19" s="118">
        <v>305.68</v>
      </c>
      <c r="H19" s="120">
        <v>0</v>
      </c>
      <c r="I19" s="117">
        <v>305.68</v>
      </c>
      <c r="J19" s="116">
        <v>0</v>
      </c>
      <c r="K19" s="120">
        <v>0</v>
      </c>
      <c r="L19" s="117">
        <v>0</v>
      </c>
      <c r="M19" s="116">
        <v>0</v>
      </c>
      <c r="N19" s="120">
        <v>0</v>
      </c>
      <c r="O19" s="117">
        <v>0</v>
      </c>
      <c r="P19" s="119">
        <v>0</v>
      </c>
      <c r="Q19" s="118">
        <v>0</v>
      </c>
      <c r="R19" s="120">
        <v>0</v>
      </c>
      <c r="S19" s="117">
        <v>0</v>
      </c>
      <c r="T19" s="116">
        <v>0</v>
      </c>
      <c r="U19" s="120">
        <v>0</v>
      </c>
      <c r="V19" s="117">
        <v>0</v>
      </c>
      <c r="W19" s="119">
        <v>0</v>
      </c>
      <c r="X19" s="118">
        <v>0</v>
      </c>
      <c r="Y19" s="120">
        <v>0</v>
      </c>
      <c r="Z19" s="117">
        <v>0</v>
      </c>
      <c r="AA19" s="116">
        <v>0</v>
      </c>
      <c r="AB19" s="120">
        <v>0</v>
      </c>
      <c r="AC19" s="117">
        <v>0</v>
      </c>
      <c r="AD19" s="116">
        <v>0</v>
      </c>
      <c r="AE19" s="120">
        <v>0</v>
      </c>
      <c r="AF19" s="117">
        <v>0</v>
      </c>
      <c r="AG19" s="117">
        <v>0</v>
      </c>
      <c r="AH19" s="117">
        <v>0</v>
      </c>
      <c r="AI19" s="116">
        <v>0</v>
      </c>
      <c r="AJ19" s="118">
        <v>0</v>
      </c>
      <c r="AK19" s="120">
        <v>0</v>
      </c>
      <c r="AL19" s="116">
        <v>0</v>
      </c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</row>
    <row r="20" spans="1:250" ht="19.5" customHeight="1">
      <c r="A20" s="80" t="s">
        <v>109</v>
      </c>
      <c r="B20" s="80" t="s">
        <v>123</v>
      </c>
      <c r="C20" s="80" t="s">
        <v>361</v>
      </c>
      <c r="D20" s="121" t="s">
        <v>400</v>
      </c>
      <c r="E20" s="115">
        <v>300</v>
      </c>
      <c r="F20" s="129">
        <v>300</v>
      </c>
      <c r="G20" s="118">
        <v>300</v>
      </c>
      <c r="H20" s="120">
        <v>0</v>
      </c>
      <c r="I20" s="117">
        <v>300</v>
      </c>
      <c r="J20" s="116">
        <v>0</v>
      </c>
      <c r="K20" s="120">
        <v>0</v>
      </c>
      <c r="L20" s="117">
        <v>0</v>
      </c>
      <c r="M20" s="116">
        <v>0</v>
      </c>
      <c r="N20" s="120">
        <v>0</v>
      </c>
      <c r="O20" s="117">
        <v>0</v>
      </c>
      <c r="P20" s="119">
        <v>0</v>
      </c>
      <c r="Q20" s="118">
        <v>0</v>
      </c>
      <c r="R20" s="120">
        <v>0</v>
      </c>
      <c r="S20" s="117">
        <v>0</v>
      </c>
      <c r="T20" s="116">
        <v>0</v>
      </c>
      <c r="U20" s="120">
        <v>0</v>
      </c>
      <c r="V20" s="117">
        <v>0</v>
      </c>
      <c r="W20" s="119">
        <v>0</v>
      </c>
      <c r="X20" s="118">
        <v>0</v>
      </c>
      <c r="Y20" s="120">
        <v>0</v>
      </c>
      <c r="Z20" s="117">
        <v>0</v>
      </c>
      <c r="AA20" s="116">
        <v>0</v>
      </c>
      <c r="AB20" s="120">
        <v>0</v>
      </c>
      <c r="AC20" s="117">
        <v>0</v>
      </c>
      <c r="AD20" s="116">
        <v>0</v>
      </c>
      <c r="AE20" s="120">
        <v>0</v>
      </c>
      <c r="AF20" s="117">
        <v>0</v>
      </c>
      <c r="AG20" s="117">
        <v>0</v>
      </c>
      <c r="AH20" s="117">
        <v>0</v>
      </c>
      <c r="AI20" s="116">
        <v>0</v>
      </c>
      <c r="AJ20" s="118">
        <v>0</v>
      </c>
      <c r="AK20" s="120">
        <v>0</v>
      </c>
      <c r="AL20" s="116">
        <v>0</v>
      </c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</row>
    <row r="21" spans="1:250" ht="19.5" customHeight="1">
      <c r="A21" s="80" t="s">
        <v>109</v>
      </c>
      <c r="B21" s="80" t="s">
        <v>123</v>
      </c>
      <c r="C21" s="80" t="s">
        <v>29</v>
      </c>
      <c r="D21" s="121" t="s">
        <v>152</v>
      </c>
      <c r="E21" s="115">
        <v>5.68</v>
      </c>
      <c r="F21" s="129">
        <v>5.68</v>
      </c>
      <c r="G21" s="118">
        <v>5.68</v>
      </c>
      <c r="H21" s="120">
        <v>0</v>
      </c>
      <c r="I21" s="117">
        <v>5.68</v>
      </c>
      <c r="J21" s="116">
        <v>0</v>
      </c>
      <c r="K21" s="120">
        <v>0</v>
      </c>
      <c r="L21" s="117">
        <v>0</v>
      </c>
      <c r="M21" s="116">
        <v>0</v>
      </c>
      <c r="N21" s="120">
        <v>0</v>
      </c>
      <c r="O21" s="117">
        <v>0</v>
      </c>
      <c r="P21" s="119">
        <v>0</v>
      </c>
      <c r="Q21" s="118">
        <v>0</v>
      </c>
      <c r="R21" s="120">
        <v>0</v>
      </c>
      <c r="S21" s="117">
        <v>0</v>
      </c>
      <c r="T21" s="116">
        <v>0</v>
      </c>
      <c r="U21" s="120">
        <v>0</v>
      </c>
      <c r="V21" s="117">
        <v>0</v>
      </c>
      <c r="W21" s="119">
        <v>0</v>
      </c>
      <c r="X21" s="118">
        <v>0</v>
      </c>
      <c r="Y21" s="120">
        <v>0</v>
      </c>
      <c r="Z21" s="117">
        <v>0</v>
      </c>
      <c r="AA21" s="116">
        <v>0</v>
      </c>
      <c r="AB21" s="120">
        <v>0</v>
      </c>
      <c r="AC21" s="117">
        <v>0</v>
      </c>
      <c r="AD21" s="116">
        <v>0</v>
      </c>
      <c r="AE21" s="120">
        <v>0</v>
      </c>
      <c r="AF21" s="117">
        <v>0</v>
      </c>
      <c r="AG21" s="117">
        <v>0</v>
      </c>
      <c r="AH21" s="117">
        <v>0</v>
      </c>
      <c r="AI21" s="116">
        <v>0</v>
      </c>
      <c r="AJ21" s="118">
        <v>0</v>
      </c>
      <c r="AK21" s="120">
        <v>0</v>
      </c>
      <c r="AL21" s="116">
        <v>0</v>
      </c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</row>
    <row r="22" spans="1:250" ht="19.5" customHeight="1">
      <c r="A22" s="80"/>
      <c r="B22" s="80"/>
      <c r="C22" s="80"/>
      <c r="D22" s="121" t="s">
        <v>312</v>
      </c>
      <c r="E22" s="115">
        <v>24.2</v>
      </c>
      <c r="F22" s="129">
        <v>24.2</v>
      </c>
      <c r="G22" s="118">
        <v>24.2</v>
      </c>
      <c r="H22" s="120">
        <v>24.2</v>
      </c>
      <c r="I22" s="117">
        <v>0</v>
      </c>
      <c r="J22" s="116">
        <v>0</v>
      </c>
      <c r="K22" s="120">
        <v>0</v>
      </c>
      <c r="L22" s="117">
        <v>0</v>
      </c>
      <c r="M22" s="116">
        <v>0</v>
      </c>
      <c r="N22" s="120">
        <v>0</v>
      </c>
      <c r="O22" s="117">
        <v>0</v>
      </c>
      <c r="P22" s="119">
        <v>0</v>
      </c>
      <c r="Q22" s="118">
        <v>0</v>
      </c>
      <c r="R22" s="120">
        <v>0</v>
      </c>
      <c r="S22" s="117">
        <v>0</v>
      </c>
      <c r="T22" s="116">
        <v>0</v>
      </c>
      <c r="U22" s="120">
        <v>0</v>
      </c>
      <c r="V22" s="117">
        <v>0</v>
      </c>
      <c r="W22" s="119">
        <v>0</v>
      </c>
      <c r="X22" s="118">
        <v>0</v>
      </c>
      <c r="Y22" s="120">
        <v>0</v>
      </c>
      <c r="Z22" s="117">
        <v>0</v>
      </c>
      <c r="AA22" s="116">
        <v>0</v>
      </c>
      <c r="AB22" s="120">
        <v>0</v>
      </c>
      <c r="AC22" s="117">
        <v>0</v>
      </c>
      <c r="AD22" s="116">
        <v>0</v>
      </c>
      <c r="AE22" s="120">
        <v>0</v>
      </c>
      <c r="AF22" s="117">
        <v>0</v>
      </c>
      <c r="AG22" s="117">
        <v>0</v>
      </c>
      <c r="AH22" s="117">
        <v>0</v>
      </c>
      <c r="AI22" s="116">
        <v>0</v>
      </c>
      <c r="AJ22" s="118">
        <v>0</v>
      </c>
      <c r="AK22" s="120">
        <v>0</v>
      </c>
      <c r="AL22" s="116">
        <v>0</v>
      </c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</row>
    <row r="23" spans="1:250" ht="19.5" customHeight="1">
      <c r="A23" s="80" t="s">
        <v>109</v>
      </c>
      <c r="B23" s="80" t="s">
        <v>0</v>
      </c>
      <c r="C23" s="80" t="s">
        <v>338</v>
      </c>
      <c r="D23" s="121" t="s">
        <v>127</v>
      </c>
      <c r="E23" s="115">
        <v>24.2</v>
      </c>
      <c r="F23" s="129">
        <v>24.2</v>
      </c>
      <c r="G23" s="118">
        <v>24.2</v>
      </c>
      <c r="H23" s="120">
        <v>24.2</v>
      </c>
      <c r="I23" s="117">
        <v>0</v>
      </c>
      <c r="J23" s="116">
        <v>0</v>
      </c>
      <c r="K23" s="120">
        <v>0</v>
      </c>
      <c r="L23" s="117">
        <v>0</v>
      </c>
      <c r="M23" s="116">
        <v>0</v>
      </c>
      <c r="N23" s="120">
        <v>0</v>
      </c>
      <c r="O23" s="117">
        <v>0</v>
      </c>
      <c r="P23" s="119">
        <v>0</v>
      </c>
      <c r="Q23" s="118">
        <v>0</v>
      </c>
      <c r="R23" s="120">
        <v>0</v>
      </c>
      <c r="S23" s="117">
        <v>0</v>
      </c>
      <c r="T23" s="116">
        <v>0</v>
      </c>
      <c r="U23" s="120">
        <v>0</v>
      </c>
      <c r="V23" s="117">
        <v>0</v>
      </c>
      <c r="W23" s="119">
        <v>0</v>
      </c>
      <c r="X23" s="118">
        <v>0</v>
      </c>
      <c r="Y23" s="120">
        <v>0</v>
      </c>
      <c r="Z23" s="117">
        <v>0</v>
      </c>
      <c r="AA23" s="116">
        <v>0</v>
      </c>
      <c r="AB23" s="120">
        <v>0</v>
      </c>
      <c r="AC23" s="117">
        <v>0</v>
      </c>
      <c r="AD23" s="116">
        <v>0</v>
      </c>
      <c r="AE23" s="120">
        <v>0</v>
      </c>
      <c r="AF23" s="117">
        <v>0</v>
      </c>
      <c r="AG23" s="117">
        <v>0</v>
      </c>
      <c r="AH23" s="117">
        <v>0</v>
      </c>
      <c r="AI23" s="116">
        <v>0</v>
      </c>
      <c r="AJ23" s="118">
        <v>0</v>
      </c>
      <c r="AK23" s="120">
        <v>0</v>
      </c>
      <c r="AL23" s="116">
        <v>0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</row>
    <row r="24" spans="1:250" ht="19.5" customHeight="1">
      <c r="A24" s="80"/>
      <c r="B24" s="80"/>
      <c r="C24" s="80"/>
      <c r="D24" s="121" t="s">
        <v>41</v>
      </c>
      <c r="E24" s="115">
        <v>79.97</v>
      </c>
      <c r="F24" s="129">
        <v>79.97</v>
      </c>
      <c r="G24" s="118">
        <v>79.97</v>
      </c>
      <c r="H24" s="120">
        <v>79.97</v>
      </c>
      <c r="I24" s="117">
        <v>0</v>
      </c>
      <c r="J24" s="116">
        <v>0</v>
      </c>
      <c r="K24" s="120">
        <v>0</v>
      </c>
      <c r="L24" s="117">
        <v>0</v>
      </c>
      <c r="M24" s="116">
        <v>0</v>
      </c>
      <c r="N24" s="120">
        <v>0</v>
      </c>
      <c r="O24" s="117">
        <v>0</v>
      </c>
      <c r="P24" s="119">
        <v>0</v>
      </c>
      <c r="Q24" s="118">
        <v>0</v>
      </c>
      <c r="R24" s="120">
        <v>0</v>
      </c>
      <c r="S24" s="117">
        <v>0</v>
      </c>
      <c r="T24" s="116">
        <v>0</v>
      </c>
      <c r="U24" s="120">
        <v>0</v>
      </c>
      <c r="V24" s="117">
        <v>0</v>
      </c>
      <c r="W24" s="119">
        <v>0</v>
      </c>
      <c r="X24" s="118">
        <v>0</v>
      </c>
      <c r="Y24" s="120">
        <v>0</v>
      </c>
      <c r="Z24" s="117">
        <v>0</v>
      </c>
      <c r="AA24" s="116">
        <v>0</v>
      </c>
      <c r="AB24" s="120">
        <v>0</v>
      </c>
      <c r="AC24" s="117">
        <v>0</v>
      </c>
      <c r="AD24" s="116">
        <v>0</v>
      </c>
      <c r="AE24" s="120">
        <v>0</v>
      </c>
      <c r="AF24" s="117">
        <v>0</v>
      </c>
      <c r="AG24" s="117">
        <v>0</v>
      </c>
      <c r="AH24" s="117">
        <v>0</v>
      </c>
      <c r="AI24" s="116">
        <v>0</v>
      </c>
      <c r="AJ24" s="118">
        <v>0</v>
      </c>
      <c r="AK24" s="120">
        <v>0</v>
      </c>
      <c r="AL24" s="116">
        <v>0</v>
      </c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</row>
    <row r="25" spans="1:250" ht="19.5" customHeight="1">
      <c r="A25" s="80" t="s">
        <v>109</v>
      </c>
      <c r="B25" s="80" t="s">
        <v>26</v>
      </c>
      <c r="C25" s="80" t="s">
        <v>338</v>
      </c>
      <c r="D25" s="121" t="s">
        <v>407</v>
      </c>
      <c r="E25" s="115">
        <v>79.97</v>
      </c>
      <c r="F25" s="129">
        <v>79.97</v>
      </c>
      <c r="G25" s="118">
        <v>79.97</v>
      </c>
      <c r="H25" s="120">
        <v>79.97</v>
      </c>
      <c r="I25" s="117">
        <v>0</v>
      </c>
      <c r="J25" s="116">
        <v>0</v>
      </c>
      <c r="K25" s="120">
        <v>0</v>
      </c>
      <c r="L25" s="117">
        <v>0</v>
      </c>
      <c r="M25" s="116">
        <v>0</v>
      </c>
      <c r="N25" s="120">
        <v>0</v>
      </c>
      <c r="O25" s="117">
        <v>0</v>
      </c>
      <c r="P25" s="119">
        <v>0</v>
      </c>
      <c r="Q25" s="118">
        <v>0</v>
      </c>
      <c r="R25" s="120">
        <v>0</v>
      </c>
      <c r="S25" s="117">
        <v>0</v>
      </c>
      <c r="T25" s="116">
        <v>0</v>
      </c>
      <c r="U25" s="120">
        <v>0</v>
      </c>
      <c r="V25" s="117">
        <v>0</v>
      </c>
      <c r="W25" s="119">
        <v>0</v>
      </c>
      <c r="X25" s="118">
        <v>0</v>
      </c>
      <c r="Y25" s="120">
        <v>0</v>
      </c>
      <c r="Z25" s="117">
        <v>0</v>
      </c>
      <c r="AA25" s="116">
        <v>0</v>
      </c>
      <c r="AB25" s="120">
        <v>0</v>
      </c>
      <c r="AC25" s="117">
        <v>0</v>
      </c>
      <c r="AD25" s="116">
        <v>0</v>
      </c>
      <c r="AE25" s="120">
        <v>0</v>
      </c>
      <c r="AF25" s="117">
        <v>0</v>
      </c>
      <c r="AG25" s="117">
        <v>0</v>
      </c>
      <c r="AH25" s="117">
        <v>0</v>
      </c>
      <c r="AI25" s="116">
        <v>0</v>
      </c>
      <c r="AJ25" s="118">
        <v>0</v>
      </c>
      <c r="AK25" s="120">
        <v>0</v>
      </c>
      <c r="AL25" s="116">
        <v>0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</row>
    <row r="26" spans="1:250" ht="19.5" customHeight="1">
      <c r="A26" s="80"/>
      <c r="B26" s="80"/>
      <c r="C26" s="80"/>
      <c r="D26" s="121" t="s">
        <v>68</v>
      </c>
      <c r="E26" s="115">
        <v>3396.95</v>
      </c>
      <c r="F26" s="129">
        <v>3304.15</v>
      </c>
      <c r="G26" s="118">
        <v>3304.15</v>
      </c>
      <c r="H26" s="120">
        <v>3204.15</v>
      </c>
      <c r="I26" s="117">
        <v>100</v>
      </c>
      <c r="J26" s="116">
        <v>0</v>
      </c>
      <c r="K26" s="120">
        <v>0</v>
      </c>
      <c r="L26" s="117">
        <v>0</v>
      </c>
      <c r="M26" s="116">
        <v>0</v>
      </c>
      <c r="N26" s="120">
        <v>0</v>
      </c>
      <c r="O26" s="117">
        <v>0</v>
      </c>
      <c r="P26" s="119">
        <v>0</v>
      </c>
      <c r="Q26" s="118">
        <v>0</v>
      </c>
      <c r="R26" s="120">
        <v>0</v>
      </c>
      <c r="S26" s="117">
        <v>0</v>
      </c>
      <c r="T26" s="116">
        <v>0</v>
      </c>
      <c r="U26" s="120">
        <v>0</v>
      </c>
      <c r="V26" s="117">
        <v>0</v>
      </c>
      <c r="W26" s="119">
        <v>92.8</v>
      </c>
      <c r="X26" s="118">
        <v>0</v>
      </c>
      <c r="Y26" s="120">
        <v>0</v>
      </c>
      <c r="Z26" s="117">
        <v>0</v>
      </c>
      <c r="AA26" s="116">
        <v>0</v>
      </c>
      <c r="AB26" s="120">
        <v>0</v>
      </c>
      <c r="AC26" s="117">
        <v>0</v>
      </c>
      <c r="AD26" s="116">
        <v>0</v>
      </c>
      <c r="AE26" s="120">
        <v>0</v>
      </c>
      <c r="AF26" s="117">
        <v>0</v>
      </c>
      <c r="AG26" s="117">
        <v>0</v>
      </c>
      <c r="AH26" s="117">
        <v>0</v>
      </c>
      <c r="AI26" s="116">
        <v>0</v>
      </c>
      <c r="AJ26" s="118">
        <v>92.8</v>
      </c>
      <c r="AK26" s="120">
        <v>0</v>
      </c>
      <c r="AL26" s="116">
        <v>92.8</v>
      </c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</row>
    <row r="27" spans="1:250" ht="19.5" customHeight="1">
      <c r="A27" s="80"/>
      <c r="B27" s="80"/>
      <c r="C27" s="80"/>
      <c r="D27" s="121" t="s">
        <v>205</v>
      </c>
      <c r="E27" s="115">
        <v>1372.26</v>
      </c>
      <c r="F27" s="129">
        <v>1372.26</v>
      </c>
      <c r="G27" s="118">
        <v>1372.26</v>
      </c>
      <c r="H27" s="120">
        <v>1372.26</v>
      </c>
      <c r="I27" s="117">
        <v>0</v>
      </c>
      <c r="J27" s="116">
        <v>0</v>
      </c>
      <c r="K27" s="120">
        <v>0</v>
      </c>
      <c r="L27" s="117">
        <v>0</v>
      </c>
      <c r="M27" s="116">
        <v>0</v>
      </c>
      <c r="N27" s="120">
        <v>0</v>
      </c>
      <c r="O27" s="117">
        <v>0</v>
      </c>
      <c r="P27" s="119">
        <v>0</v>
      </c>
      <c r="Q27" s="118">
        <v>0</v>
      </c>
      <c r="R27" s="120">
        <v>0</v>
      </c>
      <c r="S27" s="117">
        <v>0</v>
      </c>
      <c r="T27" s="116">
        <v>0</v>
      </c>
      <c r="U27" s="120">
        <v>0</v>
      </c>
      <c r="V27" s="117">
        <v>0</v>
      </c>
      <c r="W27" s="119">
        <v>0</v>
      </c>
      <c r="X27" s="118">
        <v>0</v>
      </c>
      <c r="Y27" s="120">
        <v>0</v>
      </c>
      <c r="Z27" s="117">
        <v>0</v>
      </c>
      <c r="AA27" s="116">
        <v>0</v>
      </c>
      <c r="AB27" s="120">
        <v>0</v>
      </c>
      <c r="AC27" s="117">
        <v>0</v>
      </c>
      <c r="AD27" s="116">
        <v>0</v>
      </c>
      <c r="AE27" s="120">
        <v>0</v>
      </c>
      <c r="AF27" s="117">
        <v>0</v>
      </c>
      <c r="AG27" s="117">
        <v>0</v>
      </c>
      <c r="AH27" s="117">
        <v>0</v>
      </c>
      <c r="AI27" s="116">
        <v>0</v>
      </c>
      <c r="AJ27" s="118">
        <v>0</v>
      </c>
      <c r="AK27" s="120">
        <v>0</v>
      </c>
      <c r="AL27" s="116">
        <v>0</v>
      </c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</row>
    <row r="28" spans="1:250" ht="19.5" customHeight="1">
      <c r="A28" s="80" t="s">
        <v>176</v>
      </c>
      <c r="B28" s="80" t="s">
        <v>226</v>
      </c>
      <c r="C28" s="80" t="s">
        <v>338</v>
      </c>
      <c r="D28" s="121" t="s">
        <v>310</v>
      </c>
      <c r="E28" s="115">
        <v>1372.26</v>
      </c>
      <c r="F28" s="129">
        <v>1372.26</v>
      </c>
      <c r="G28" s="118">
        <v>1372.26</v>
      </c>
      <c r="H28" s="120">
        <v>1372.26</v>
      </c>
      <c r="I28" s="117">
        <v>0</v>
      </c>
      <c r="J28" s="116">
        <v>0</v>
      </c>
      <c r="K28" s="120">
        <v>0</v>
      </c>
      <c r="L28" s="117">
        <v>0</v>
      </c>
      <c r="M28" s="116">
        <v>0</v>
      </c>
      <c r="N28" s="120">
        <v>0</v>
      </c>
      <c r="O28" s="117">
        <v>0</v>
      </c>
      <c r="P28" s="119">
        <v>0</v>
      </c>
      <c r="Q28" s="118">
        <v>0</v>
      </c>
      <c r="R28" s="120">
        <v>0</v>
      </c>
      <c r="S28" s="117">
        <v>0</v>
      </c>
      <c r="T28" s="116">
        <v>0</v>
      </c>
      <c r="U28" s="120">
        <v>0</v>
      </c>
      <c r="V28" s="117">
        <v>0</v>
      </c>
      <c r="W28" s="119">
        <v>0</v>
      </c>
      <c r="X28" s="118">
        <v>0</v>
      </c>
      <c r="Y28" s="120">
        <v>0</v>
      </c>
      <c r="Z28" s="117">
        <v>0</v>
      </c>
      <c r="AA28" s="116">
        <v>0</v>
      </c>
      <c r="AB28" s="120">
        <v>0</v>
      </c>
      <c r="AC28" s="117">
        <v>0</v>
      </c>
      <c r="AD28" s="116">
        <v>0</v>
      </c>
      <c r="AE28" s="120">
        <v>0</v>
      </c>
      <c r="AF28" s="117">
        <v>0</v>
      </c>
      <c r="AG28" s="117">
        <v>0</v>
      </c>
      <c r="AH28" s="117">
        <v>0</v>
      </c>
      <c r="AI28" s="116">
        <v>0</v>
      </c>
      <c r="AJ28" s="118">
        <v>0</v>
      </c>
      <c r="AK28" s="120">
        <v>0</v>
      </c>
      <c r="AL28" s="116">
        <v>0</v>
      </c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</row>
    <row r="29" spans="1:250" ht="19.5" customHeight="1">
      <c r="A29" s="80"/>
      <c r="B29" s="80"/>
      <c r="C29" s="80"/>
      <c r="D29" s="121" t="s">
        <v>179</v>
      </c>
      <c r="E29" s="115">
        <v>2024.69</v>
      </c>
      <c r="F29" s="129">
        <v>1931.89</v>
      </c>
      <c r="G29" s="118">
        <v>1931.89</v>
      </c>
      <c r="H29" s="120">
        <v>1831.89</v>
      </c>
      <c r="I29" s="117">
        <v>100</v>
      </c>
      <c r="J29" s="116">
        <v>0</v>
      </c>
      <c r="K29" s="120">
        <v>0</v>
      </c>
      <c r="L29" s="117">
        <v>0</v>
      </c>
      <c r="M29" s="116">
        <v>0</v>
      </c>
      <c r="N29" s="120">
        <v>0</v>
      </c>
      <c r="O29" s="117">
        <v>0</v>
      </c>
      <c r="P29" s="119">
        <v>0</v>
      </c>
      <c r="Q29" s="118">
        <v>0</v>
      </c>
      <c r="R29" s="120">
        <v>0</v>
      </c>
      <c r="S29" s="117">
        <v>0</v>
      </c>
      <c r="T29" s="116">
        <v>0</v>
      </c>
      <c r="U29" s="120">
        <v>0</v>
      </c>
      <c r="V29" s="117">
        <v>0</v>
      </c>
      <c r="W29" s="119">
        <v>92.8</v>
      </c>
      <c r="X29" s="118">
        <v>0</v>
      </c>
      <c r="Y29" s="120">
        <v>0</v>
      </c>
      <c r="Z29" s="117">
        <v>0</v>
      </c>
      <c r="AA29" s="116">
        <v>0</v>
      </c>
      <c r="AB29" s="120">
        <v>0</v>
      </c>
      <c r="AC29" s="117">
        <v>0</v>
      </c>
      <c r="AD29" s="116">
        <v>0</v>
      </c>
      <c r="AE29" s="120">
        <v>0</v>
      </c>
      <c r="AF29" s="117">
        <v>0</v>
      </c>
      <c r="AG29" s="117">
        <v>0</v>
      </c>
      <c r="AH29" s="117">
        <v>0</v>
      </c>
      <c r="AI29" s="116">
        <v>0</v>
      </c>
      <c r="AJ29" s="118">
        <v>92.8</v>
      </c>
      <c r="AK29" s="120">
        <v>0</v>
      </c>
      <c r="AL29" s="116">
        <v>92.8</v>
      </c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</row>
    <row r="30" spans="1:250" ht="19.5" customHeight="1">
      <c r="A30" s="80" t="s">
        <v>176</v>
      </c>
      <c r="B30" s="80" t="s">
        <v>335</v>
      </c>
      <c r="C30" s="80" t="s">
        <v>338</v>
      </c>
      <c r="D30" s="121" t="s">
        <v>76</v>
      </c>
      <c r="E30" s="115">
        <v>784.82</v>
      </c>
      <c r="F30" s="129">
        <v>784.82</v>
      </c>
      <c r="G30" s="118">
        <v>784.82</v>
      </c>
      <c r="H30" s="120">
        <v>784.82</v>
      </c>
      <c r="I30" s="117">
        <v>0</v>
      </c>
      <c r="J30" s="116">
        <v>0</v>
      </c>
      <c r="K30" s="120">
        <v>0</v>
      </c>
      <c r="L30" s="117">
        <v>0</v>
      </c>
      <c r="M30" s="116">
        <v>0</v>
      </c>
      <c r="N30" s="120">
        <v>0</v>
      </c>
      <c r="O30" s="117">
        <v>0</v>
      </c>
      <c r="P30" s="119">
        <v>0</v>
      </c>
      <c r="Q30" s="118">
        <v>0</v>
      </c>
      <c r="R30" s="120">
        <v>0</v>
      </c>
      <c r="S30" s="117">
        <v>0</v>
      </c>
      <c r="T30" s="116">
        <v>0</v>
      </c>
      <c r="U30" s="120">
        <v>0</v>
      </c>
      <c r="V30" s="117">
        <v>0</v>
      </c>
      <c r="W30" s="119">
        <v>0</v>
      </c>
      <c r="X30" s="118">
        <v>0</v>
      </c>
      <c r="Y30" s="120">
        <v>0</v>
      </c>
      <c r="Z30" s="117">
        <v>0</v>
      </c>
      <c r="AA30" s="116">
        <v>0</v>
      </c>
      <c r="AB30" s="120">
        <v>0</v>
      </c>
      <c r="AC30" s="117">
        <v>0</v>
      </c>
      <c r="AD30" s="116">
        <v>0</v>
      </c>
      <c r="AE30" s="120">
        <v>0</v>
      </c>
      <c r="AF30" s="117">
        <v>0</v>
      </c>
      <c r="AG30" s="117">
        <v>0</v>
      </c>
      <c r="AH30" s="117">
        <v>0</v>
      </c>
      <c r="AI30" s="116">
        <v>0</v>
      </c>
      <c r="AJ30" s="118">
        <v>0</v>
      </c>
      <c r="AK30" s="120">
        <v>0</v>
      </c>
      <c r="AL30" s="116">
        <v>0</v>
      </c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</row>
    <row r="31" spans="1:250" ht="19.5" customHeight="1">
      <c r="A31" s="80" t="s">
        <v>176</v>
      </c>
      <c r="B31" s="80" t="s">
        <v>335</v>
      </c>
      <c r="C31" s="80" t="s">
        <v>226</v>
      </c>
      <c r="D31" s="121" t="s">
        <v>52</v>
      </c>
      <c r="E31" s="115">
        <v>880.96</v>
      </c>
      <c r="F31" s="129">
        <v>880.96</v>
      </c>
      <c r="G31" s="118">
        <v>880.96</v>
      </c>
      <c r="H31" s="120">
        <v>820.96</v>
      </c>
      <c r="I31" s="117">
        <v>60</v>
      </c>
      <c r="J31" s="116">
        <v>0</v>
      </c>
      <c r="K31" s="120">
        <v>0</v>
      </c>
      <c r="L31" s="117">
        <v>0</v>
      </c>
      <c r="M31" s="116">
        <v>0</v>
      </c>
      <c r="N31" s="120">
        <v>0</v>
      </c>
      <c r="O31" s="117">
        <v>0</v>
      </c>
      <c r="P31" s="119">
        <v>0</v>
      </c>
      <c r="Q31" s="118">
        <v>0</v>
      </c>
      <c r="R31" s="120">
        <v>0</v>
      </c>
      <c r="S31" s="117">
        <v>0</v>
      </c>
      <c r="T31" s="116">
        <v>0</v>
      </c>
      <c r="U31" s="120">
        <v>0</v>
      </c>
      <c r="V31" s="117">
        <v>0</v>
      </c>
      <c r="W31" s="119">
        <v>0</v>
      </c>
      <c r="X31" s="118">
        <v>0</v>
      </c>
      <c r="Y31" s="120">
        <v>0</v>
      </c>
      <c r="Z31" s="117">
        <v>0</v>
      </c>
      <c r="AA31" s="116">
        <v>0</v>
      </c>
      <c r="AB31" s="120">
        <v>0</v>
      </c>
      <c r="AC31" s="117">
        <v>0</v>
      </c>
      <c r="AD31" s="116">
        <v>0</v>
      </c>
      <c r="AE31" s="120">
        <v>0</v>
      </c>
      <c r="AF31" s="117">
        <v>0</v>
      </c>
      <c r="AG31" s="117">
        <v>0</v>
      </c>
      <c r="AH31" s="117">
        <v>0</v>
      </c>
      <c r="AI31" s="116">
        <v>0</v>
      </c>
      <c r="AJ31" s="118">
        <v>0</v>
      </c>
      <c r="AK31" s="120">
        <v>0</v>
      </c>
      <c r="AL31" s="116">
        <v>0</v>
      </c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</row>
    <row r="32" spans="1:250" ht="19.5" customHeight="1">
      <c r="A32" s="80" t="s">
        <v>176</v>
      </c>
      <c r="B32" s="80" t="s">
        <v>335</v>
      </c>
      <c r="C32" s="80" t="s">
        <v>122</v>
      </c>
      <c r="D32" s="121" t="s">
        <v>342</v>
      </c>
      <c r="E32" s="115">
        <v>226.11</v>
      </c>
      <c r="F32" s="129">
        <v>226.11</v>
      </c>
      <c r="G32" s="118">
        <v>226.11</v>
      </c>
      <c r="H32" s="120">
        <v>226.11</v>
      </c>
      <c r="I32" s="117">
        <v>0</v>
      </c>
      <c r="J32" s="116">
        <v>0</v>
      </c>
      <c r="K32" s="120">
        <v>0</v>
      </c>
      <c r="L32" s="117">
        <v>0</v>
      </c>
      <c r="M32" s="116">
        <v>0</v>
      </c>
      <c r="N32" s="120">
        <v>0</v>
      </c>
      <c r="O32" s="117">
        <v>0</v>
      </c>
      <c r="P32" s="119">
        <v>0</v>
      </c>
      <c r="Q32" s="118">
        <v>0</v>
      </c>
      <c r="R32" s="120">
        <v>0</v>
      </c>
      <c r="S32" s="117">
        <v>0</v>
      </c>
      <c r="T32" s="116">
        <v>0</v>
      </c>
      <c r="U32" s="120">
        <v>0</v>
      </c>
      <c r="V32" s="117">
        <v>0</v>
      </c>
      <c r="W32" s="119">
        <v>0</v>
      </c>
      <c r="X32" s="118">
        <v>0</v>
      </c>
      <c r="Y32" s="120">
        <v>0</v>
      </c>
      <c r="Z32" s="117">
        <v>0</v>
      </c>
      <c r="AA32" s="116">
        <v>0</v>
      </c>
      <c r="AB32" s="120">
        <v>0</v>
      </c>
      <c r="AC32" s="117">
        <v>0</v>
      </c>
      <c r="AD32" s="116">
        <v>0</v>
      </c>
      <c r="AE32" s="120">
        <v>0</v>
      </c>
      <c r="AF32" s="117">
        <v>0</v>
      </c>
      <c r="AG32" s="117">
        <v>0</v>
      </c>
      <c r="AH32" s="117">
        <v>0</v>
      </c>
      <c r="AI32" s="116">
        <v>0</v>
      </c>
      <c r="AJ32" s="118">
        <v>0</v>
      </c>
      <c r="AK32" s="120">
        <v>0</v>
      </c>
      <c r="AL32" s="116">
        <v>0</v>
      </c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</row>
    <row r="33" spans="1:250" ht="19.5" customHeight="1">
      <c r="A33" s="80" t="s">
        <v>176</v>
      </c>
      <c r="B33" s="80" t="s">
        <v>335</v>
      </c>
      <c r="C33" s="80" t="s">
        <v>26</v>
      </c>
      <c r="D33" s="121" t="s">
        <v>355</v>
      </c>
      <c r="E33" s="115">
        <v>132.8</v>
      </c>
      <c r="F33" s="129">
        <v>40</v>
      </c>
      <c r="G33" s="118">
        <v>40</v>
      </c>
      <c r="H33" s="120">
        <v>0</v>
      </c>
      <c r="I33" s="117">
        <v>40</v>
      </c>
      <c r="J33" s="116">
        <v>0</v>
      </c>
      <c r="K33" s="120">
        <v>0</v>
      </c>
      <c r="L33" s="117">
        <v>0</v>
      </c>
      <c r="M33" s="116">
        <v>0</v>
      </c>
      <c r="N33" s="120">
        <v>0</v>
      </c>
      <c r="O33" s="117">
        <v>0</v>
      </c>
      <c r="P33" s="119">
        <v>0</v>
      </c>
      <c r="Q33" s="118">
        <v>0</v>
      </c>
      <c r="R33" s="120">
        <v>0</v>
      </c>
      <c r="S33" s="117">
        <v>0</v>
      </c>
      <c r="T33" s="116">
        <v>0</v>
      </c>
      <c r="U33" s="120">
        <v>0</v>
      </c>
      <c r="V33" s="117">
        <v>0</v>
      </c>
      <c r="W33" s="119">
        <v>92.8</v>
      </c>
      <c r="X33" s="118">
        <v>0</v>
      </c>
      <c r="Y33" s="120">
        <v>0</v>
      </c>
      <c r="Z33" s="117">
        <v>0</v>
      </c>
      <c r="AA33" s="116">
        <v>0</v>
      </c>
      <c r="AB33" s="120">
        <v>0</v>
      </c>
      <c r="AC33" s="117">
        <v>0</v>
      </c>
      <c r="AD33" s="116">
        <v>0</v>
      </c>
      <c r="AE33" s="120">
        <v>0</v>
      </c>
      <c r="AF33" s="117">
        <v>0</v>
      </c>
      <c r="AG33" s="117">
        <v>0</v>
      </c>
      <c r="AH33" s="117">
        <v>0</v>
      </c>
      <c r="AI33" s="116">
        <v>0</v>
      </c>
      <c r="AJ33" s="118">
        <v>92.8</v>
      </c>
      <c r="AK33" s="120">
        <v>0</v>
      </c>
      <c r="AL33" s="116">
        <v>92.8</v>
      </c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</row>
    <row r="34" spans="1:250" ht="19.5" customHeight="1">
      <c r="A34" s="80"/>
      <c r="B34" s="80"/>
      <c r="C34" s="80"/>
      <c r="D34" s="121" t="s">
        <v>381</v>
      </c>
      <c r="E34" s="115">
        <v>428197.19</v>
      </c>
      <c r="F34" s="129">
        <v>175761.19</v>
      </c>
      <c r="G34" s="118">
        <v>175761.19</v>
      </c>
      <c r="H34" s="120">
        <v>13897.57</v>
      </c>
      <c r="I34" s="117">
        <v>161863.62</v>
      </c>
      <c r="J34" s="116">
        <v>0</v>
      </c>
      <c r="K34" s="120">
        <v>0</v>
      </c>
      <c r="L34" s="117">
        <v>0</v>
      </c>
      <c r="M34" s="116">
        <v>0</v>
      </c>
      <c r="N34" s="120">
        <v>0</v>
      </c>
      <c r="O34" s="117">
        <v>0</v>
      </c>
      <c r="P34" s="119">
        <v>31697</v>
      </c>
      <c r="Q34" s="118">
        <v>31697</v>
      </c>
      <c r="R34" s="120">
        <v>0</v>
      </c>
      <c r="S34" s="117">
        <v>31697</v>
      </c>
      <c r="T34" s="116">
        <v>0</v>
      </c>
      <c r="U34" s="120">
        <v>0</v>
      </c>
      <c r="V34" s="117">
        <v>0</v>
      </c>
      <c r="W34" s="119">
        <v>220739</v>
      </c>
      <c r="X34" s="118">
        <v>0</v>
      </c>
      <c r="Y34" s="120">
        <v>0</v>
      </c>
      <c r="Z34" s="117">
        <v>0</v>
      </c>
      <c r="AA34" s="116">
        <v>0</v>
      </c>
      <c r="AB34" s="120">
        <v>0</v>
      </c>
      <c r="AC34" s="117">
        <v>0</v>
      </c>
      <c r="AD34" s="116">
        <v>0</v>
      </c>
      <c r="AE34" s="120">
        <v>0</v>
      </c>
      <c r="AF34" s="117">
        <v>0</v>
      </c>
      <c r="AG34" s="117">
        <v>5018.2</v>
      </c>
      <c r="AH34" s="117">
        <v>0</v>
      </c>
      <c r="AI34" s="116">
        <v>5018.2</v>
      </c>
      <c r="AJ34" s="118">
        <v>215720.8</v>
      </c>
      <c r="AK34" s="120">
        <v>0</v>
      </c>
      <c r="AL34" s="116">
        <v>215720.8</v>
      </c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</row>
    <row r="35" spans="1:250" ht="19.5" customHeight="1">
      <c r="A35" s="80"/>
      <c r="B35" s="80"/>
      <c r="C35" s="80"/>
      <c r="D35" s="121" t="s">
        <v>15</v>
      </c>
      <c r="E35" s="115">
        <v>427459.13</v>
      </c>
      <c r="F35" s="129">
        <v>175756.19</v>
      </c>
      <c r="G35" s="118">
        <v>175756.19</v>
      </c>
      <c r="H35" s="120">
        <v>13897.57</v>
      </c>
      <c r="I35" s="117">
        <v>161858.62</v>
      </c>
      <c r="J35" s="116">
        <v>0</v>
      </c>
      <c r="K35" s="120">
        <v>0</v>
      </c>
      <c r="L35" s="117">
        <v>0</v>
      </c>
      <c r="M35" s="116">
        <v>0</v>
      </c>
      <c r="N35" s="120">
        <v>0</v>
      </c>
      <c r="O35" s="117">
        <v>0</v>
      </c>
      <c r="P35" s="119">
        <v>31697</v>
      </c>
      <c r="Q35" s="118">
        <v>31697</v>
      </c>
      <c r="R35" s="120">
        <v>0</v>
      </c>
      <c r="S35" s="117">
        <v>31697</v>
      </c>
      <c r="T35" s="116">
        <v>0</v>
      </c>
      <c r="U35" s="120">
        <v>0</v>
      </c>
      <c r="V35" s="117">
        <v>0</v>
      </c>
      <c r="W35" s="119">
        <v>220005.94</v>
      </c>
      <c r="X35" s="118">
        <v>0</v>
      </c>
      <c r="Y35" s="120">
        <v>0</v>
      </c>
      <c r="Z35" s="117">
        <v>0</v>
      </c>
      <c r="AA35" s="116">
        <v>0</v>
      </c>
      <c r="AB35" s="120">
        <v>0</v>
      </c>
      <c r="AC35" s="117">
        <v>0</v>
      </c>
      <c r="AD35" s="116">
        <v>0</v>
      </c>
      <c r="AE35" s="120">
        <v>0</v>
      </c>
      <c r="AF35" s="117">
        <v>0</v>
      </c>
      <c r="AG35" s="117">
        <v>4285.14</v>
      </c>
      <c r="AH35" s="117">
        <v>0</v>
      </c>
      <c r="AI35" s="116">
        <v>4285.14</v>
      </c>
      <c r="AJ35" s="118">
        <v>215720.8</v>
      </c>
      <c r="AK35" s="120">
        <v>0</v>
      </c>
      <c r="AL35" s="116">
        <v>215720.8</v>
      </c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</row>
    <row r="36" spans="1:250" ht="19.5" customHeight="1">
      <c r="A36" s="80" t="s">
        <v>178</v>
      </c>
      <c r="B36" s="80" t="s">
        <v>338</v>
      </c>
      <c r="C36" s="80" t="s">
        <v>338</v>
      </c>
      <c r="D36" s="121" t="s">
        <v>376</v>
      </c>
      <c r="E36" s="115">
        <v>9913.68</v>
      </c>
      <c r="F36" s="129">
        <v>9913.68</v>
      </c>
      <c r="G36" s="118">
        <v>9913.68</v>
      </c>
      <c r="H36" s="120">
        <v>9908.68</v>
      </c>
      <c r="I36" s="117">
        <v>5</v>
      </c>
      <c r="J36" s="116">
        <v>0</v>
      </c>
      <c r="K36" s="120">
        <v>0</v>
      </c>
      <c r="L36" s="117">
        <v>0</v>
      </c>
      <c r="M36" s="116">
        <v>0</v>
      </c>
      <c r="N36" s="120">
        <v>0</v>
      </c>
      <c r="O36" s="117">
        <v>0</v>
      </c>
      <c r="P36" s="119">
        <v>0</v>
      </c>
      <c r="Q36" s="118">
        <v>0</v>
      </c>
      <c r="R36" s="120">
        <v>0</v>
      </c>
      <c r="S36" s="117">
        <v>0</v>
      </c>
      <c r="T36" s="116">
        <v>0</v>
      </c>
      <c r="U36" s="120">
        <v>0</v>
      </c>
      <c r="V36" s="117">
        <v>0</v>
      </c>
      <c r="W36" s="119">
        <v>0</v>
      </c>
      <c r="X36" s="118">
        <v>0</v>
      </c>
      <c r="Y36" s="120">
        <v>0</v>
      </c>
      <c r="Z36" s="117">
        <v>0</v>
      </c>
      <c r="AA36" s="116">
        <v>0</v>
      </c>
      <c r="AB36" s="120">
        <v>0</v>
      </c>
      <c r="AC36" s="117">
        <v>0</v>
      </c>
      <c r="AD36" s="116">
        <v>0</v>
      </c>
      <c r="AE36" s="120">
        <v>0</v>
      </c>
      <c r="AF36" s="117">
        <v>0</v>
      </c>
      <c r="AG36" s="117">
        <v>0</v>
      </c>
      <c r="AH36" s="117">
        <v>0</v>
      </c>
      <c r="AI36" s="116">
        <v>0</v>
      </c>
      <c r="AJ36" s="118">
        <v>0</v>
      </c>
      <c r="AK36" s="120">
        <v>0</v>
      </c>
      <c r="AL36" s="116">
        <v>0</v>
      </c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</row>
    <row r="37" spans="1:38" ht="19.5" customHeight="1">
      <c r="A37" s="80" t="s">
        <v>178</v>
      </c>
      <c r="B37" s="80" t="s">
        <v>338</v>
      </c>
      <c r="C37" s="80" t="s">
        <v>226</v>
      </c>
      <c r="D37" s="121" t="s">
        <v>287</v>
      </c>
      <c r="E37" s="115">
        <v>16746.64</v>
      </c>
      <c r="F37" s="129">
        <v>16277</v>
      </c>
      <c r="G37" s="118">
        <v>16277</v>
      </c>
      <c r="H37" s="120">
        <v>0</v>
      </c>
      <c r="I37" s="117">
        <v>16277</v>
      </c>
      <c r="J37" s="116">
        <v>0</v>
      </c>
      <c r="K37" s="120">
        <v>0</v>
      </c>
      <c r="L37" s="117">
        <v>0</v>
      </c>
      <c r="M37" s="116">
        <v>0</v>
      </c>
      <c r="N37" s="120">
        <v>0</v>
      </c>
      <c r="O37" s="117">
        <v>0</v>
      </c>
      <c r="P37" s="119">
        <v>0</v>
      </c>
      <c r="Q37" s="118">
        <v>0</v>
      </c>
      <c r="R37" s="120">
        <v>0</v>
      </c>
      <c r="S37" s="117">
        <v>0</v>
      </c>
      <c r="T37" s="116">
        <v>0</v>
      </c>
      <c r="U37" s="120">
        <v>0</v>
      </c>
      <c r="V37" s="117">
        <v>0</v>
      </c>
      <c r="W37" s="119">
        <v>469.64</v>
      </c>
      <c r="X37" s="118">
        <v>0</v>
      </c>
      <c r="Y37" s="120">
        <v>0</v>
      </c>
      <c r="Z37" s="117">
        <v>0</v>
      </c>
      <c r="AA37" s="116">
        <v>0</v>
      </c>
      <c r="AB37" s="120">
        <v>0</v>
      </c>
      <c r="AC37" s="117">
        <v>0</v>
      </c>
      <c r="AD37" s="116">
        <v>0</v>
      </c>
      <c r="AE37" s="120">
        <v>0</v>
      </c>
      <c r="AF37" s="117">
        <v>0</v>
      </c>
      <c r="AG37" s="117">
        <v>469.64</v>
      </c>
      <c r="AH37" s="117">
        <v>0</v>
      </c>
      <c r="AI37" s="116">
        <v>469.64</v>
      </c>
      <c r="AJ37" s="118">
        <v>0</v>
      </c>
      <c r="AK37" s="120">
        <v>0</v>
      </c>
      <c r="AL37" s="116">
        <v>0</v>
      </c>
    </row>
    <row r="38" spans="1:38" ht="19.5" customHeight="1">
      <c r="A38" s="80" t="s">
        <v>178</v>
      </c>
      <c r="B38" s="80" t="s">
        <v>338</v>
      </c>
      <c r="C38" s="80" t="s">
        <v>122</v>
      </c>
      <c r="D38" s="121" t="s">
        <v>95</v>
      </c>
      <c r="E38" s="115">
        <v>1661.55</v>
      </c>
      <c r="F38" s="129">
        <v>1434.25</v>
      </c>
      <c r="G38" s="118">
        <v>1434.25</v>
      </c>
      <c r="H38" s="120">
        <v>464.25</v>
      </c>
      <c r="I38" s="117">
        <v>970</v>
      </c>
      <c r="J38" s="116">
        <v>0</v>
      </c>
      <c r="K38" s="120">
        <v>0</v>
      </c>
      <c r="L38" s="117">
        <v>0</v>
      </c>
      <c r="M38" s="116">
        <v>0</v>
      </c>
      <c r="N38" s="120">
        <v>0</v>
      </c>
      <c r="O38" s="117">
        <v>0</v>
      </c>
      <c r="P38" s="119">
        <v>0</v>
      </c>
      <c r="Q38" s="118">
        <v>0</v>
      </c>
      <c r="R38" s="120">
        <v>0</v>
      </c>
      <c r="S38" s="117">
        <v>0</v>
      </c>
      <c r="T38" s="116">
        <v>0</v>
      </c>
      <c r="U38" s="120">
        <v>0</v>
      </c>
      <c r="V38" s="117">
        <v>0</v>
      </c>
      <c r="W38" s="119">
        <v>227.3</v>
      </c>
      <c r="X38" s="118">
        <v>0</v>
      </c>
      <c r="Y38" s="120">
        <v>0</v>
      </c>
      <c r="Z38" s="117">
        <v>0</v>
      </c>
      <c r="AA38" s="116">
        <v>0</v>
      </c>
      <c r="AB38" s="120">
        <v>0</v>
      </c>
      <c r="AC38" s="117">
        <v>0</v>
      </c>
      <c r="AD38" s="116">
        <v>0</v>
      </c>
      <c r="AE38" s="120">
        <v>0</v>
      </c>
      <c r="AF38" s="117">
        <v>0</v>
      </c>
      <c r="AG38" s="117">
        <v>227.3</v>
      </c>
      <c r="AH38" s="117">
        <v>0</v>
      </c>
      <c r="AI38" s="116">
        <v>227.3</v>
      </c>
      <c r="AJ38" s="118">
        <v>0</v>
      </c>
      <c r="AK38" s="120">
        <v>0</v>
      </c>
      <c r="AL38" s="116">
        <v>0</v>
      </c>
    </row>
    <row r="39" spans="1:38" ht="19.5" customHeight="1">
      <c r="A39" s="80" t="s">
        <v>178</v>
      </c>
      <c r="B39" s="80" t="s">
        <v>338</v>
      </c>
      <c r="C39" s="80" t="s">
        <v>1</v>
      </c>
      <c r="D39" s="121" t="s">
        <v>177</v>
      </c>
      <c r="E39" s="115">
        <v>2211.91</v>
      </c>
      <c r="F39" s="129">
        <v>0</v>
      </c>
      <c r="G39" s="118">
        <v>0</v>
      </c>
      <c r="H39" s="120">
        <v>0</v>
      </c>
      <c r="I39" s="117">
        <v>0</v>
      </c>
      <c r="J39" s="116">
        <v>0</v>
      </c>
      <c r="K39" s="120">
        <v>0</v>
      </c>
      <c r="L39" s="117">
        <v>0</v>
      </c>
      <c r="M39" s="116">
        <v>0</v>
      </c>
      <c r="N39" s="120">
        <v>0</v>
      </c>
      <c r="O39" s="117">
        <v>0</v>
      </c>
      <c r="P39" s="119">
        <v>0</v>
      </c>
      <c r="Q39" s="118">
        <v>0</v>
      </c>
      <c r="R39" s="120">
        <v>0</v>
      </c>
      <c r="S39" s="117">
        <v>0</v>
      </c>
      <c r="T39" s="116">
        <v>0</v>
      </c>
      <c r="U39" s="120">
        <v>0</v>
      </c>
      <c r="V39" s="117">
        <v>0</v>
      </c>
      <c r="W39" s="119">
        <v>2211.91</v>
      </c>
      <c r="X39" s="118">
        <v>0</v>
      </c>
      <c r="Y39" s="120">
        <v>0</v>
      </c>
      <c r="Z39" s="117">
        <v>0</v>
      </c>
      <c r="AA39" s="116">
        <v>0</v>
      </c>
      <c r="AB39" s="120">
        <v>0</v>
      </c>
      <c r="AC39" s="117">
        <v>0</v>
      </c>
      <c r="AD39" s="116">
        <v>0</v>
      </c>
      <c r="AE39" s="120">
        <v>0</v>
      </c>
      <c r="AF39" s="117">
        <v>0</v>
      </c>
      <c r="AG39" s="117">
        <v>2211.91</v>
      </c>
      <c r="AH39" s="117">
        <v>0</v>
      </c>
      <c r="AI39" s="116">
        <v>2211.91</v>
      </c>
      <c r="AJ39" s="118">
        <v>0</v>
      </c>
      <c r="AK39" s="120">
        <v>0</v>
      </c>
      <c r="AL39" s="116">
        <v>0</v>
      </c>
    </row>
    <row r="40" spans="1:38" ht="19.5" customHeight="1">
      <c r="A40" s="80" t="s">
        <v>178</v>
      </c>
      <c r="B40" s="80" t="s">
        <v>338</v>
      </c>
      <c r="C40" s="80" t="s">
        <v>335</v>
      </c>
      <c r="D40" s="121" t="s">
        <v>316</v>
      </c>
      <c r="E40" s="115">
        <v>118929.83</v>
      </c>
      <c r="F40" s="129">
        <v>4178</v>
      </c>
      <c r="G40" s="118">
        <v>4178</v>
      </c>
      <c r="H40" s="120">
        <v>0</v>
      </c>
      <c r="I40" s="117">
        <v>4178</v>
      </c>
      <c r="J40" s="116">
        <v>0</v>
      </c>
      <c r="K40" s="120">
        <v>0</v>
      </c>
      <c r="L40" s="117">
        <v>0</v>
      </c>
      <c r="M40" s="116">
        <v>0</v>
      </c>
      <c r="N40" s="120">
        <v>0</v>
      </c>
      <c r="O40" s="117">
        <v>0</v>
      </c>
      <c r="P40" s="119">
        <v>0</v>
      </c>
      <c r="Q40" s="118">
        <v>0</v>
      </c>
      <c r="R40" s="120">
        <v>0</v>
      </c>
      <c r="S40" s="117">
        <v>0</v>
      </c>
      <c r="T40" s="116">
        <v>0</v>
      </c>
      <c r="U40" s="120">
        <v>0</v>
      </c>
      <c r="V40" s="117">
        <v>0</v>
      </c>
      <c r="W40" s="119">
        <v>114751.83</v>
      </c>
      <c r="X40" s="118">
        <v>0</v>
      </c>
      <c r="Y40" s="120">
        <v>0</v>
      </c>
      <c r="Z40" s="117">
        <v>0</v>
      </c>
      <c r="AA40" s="116">
        <v>0</v>
      </c>
      <c r="AB40" s="120">
        <v>0</v>
      </c>
      <c r="AC40" s="117">
        <v>0</v>
      </c>
      <c r="AD40" s="116">
        <v>0</v>
      </c>
      <c r="AE40" s="120">
        <v>0</v>
      </c>
      <c r="AF40" s="117">
        <v>0</v>
      </c>
      <c r="AG40" s="117">
        <v>0</v>
      </c>
      <c r="AH40" s="117">
        <v>0</v>
      </c>
      <c r="AI40" s="116">
        <v>0</v>
      </c>
      <c r="AJ40" s="118">
        <v>114751.83</v>
      </c>
      <c r="AK40" s="120">
        <v>0</v>
      </c>
      <c r="AL40" s="116">
        <v>114751.83</v>
      </c>
    </row>
    <row r="41" spans="1:38" ht="19.5" customHeight="1">
      <c r="A41" s="80" t="s">
        <v>178</v>
      </c>
      <c r="B41" s="80" t="s">
        <v>338</v>
      </c>
      <c r="C41" s="80" t="s">
        <v>223</v>
      </c>
      <c r="D41" s="121" t="s">
        <v>300</v>
      </c>
      <c r="E41" s="115">
        <v>2955.59</v>
      </c>
      <c r="F41" s="129">
        <v>2949.62</v>
      </c>
      <c r="G41" s="118">
        <v>2949.62</v>
      </c>
      <c r="H41" s="120">
        <v>0</v>
      </c>
      <c r="I41" s="117">
        <v>2949.62</v>
      </c>
      <c r="J41" s="116">
        <v>0</v>
      </c>
      <c r="K41" s="120">
        <v>0</v>
      </c>
      <c r="L41" s="117">
        <v>0</v>
      </c>
      <c r="M41" s="116">
        <v>0</v>
      </c>
      <c r="N41" s="120">
        <v>0</v>
      </c>
      <c r="O41" s="117">
        <v>0</v>
      </c>
      <c r="P41" s="119">
        <v>0</v>
      </c>
      <c r="Q41" s="118">
        <v>0</v>
      </c>
      <c r="R41" s="120">
        <v>0</v>
      </c>
      <c r="S41" s="117">
        <v>0</v>
      </c>
      <c r="T41" s="116">
        <v>0</v>
      </c>
      <c r="U41" s="120">
        <v>0</v>
      </c>
      <c r="V41" s="117">
        <v>0</v>
      </c>
      <c r="W41" s="119">
        <v>5.97</v>
      </c>
      <c r="X41" s="118">
        <v>0</v>
      </c>
      <c r="Y41" s="120">
        <v>0</v>
      </c>
      <c r="Z41" s="117">
        <v>0</v>
      </c>
      <c r="AA41" s="116">
        <v>0</v>
      </c>
      <c r="AB41" s="120">
        <v>0</v>
      </c>
      <c r="AC41" s="117">
        <v>0</v>
      </c>
      <c r="AD41" s="116">
        <v>0</v>
      </c>
      <c r="AE41" s="120">
        <v>0</v>
      </c>
      <c r="AF41" s="117">
        <v>0</v>
      </c>
      <c r="AG41" s="117">
        <v>5.97</v>
      </c>
      <c r="AH41" s="117">
        <v>0</v>
      </c>
      <c r="AI41" s="116">
        <v>5.97</v>
      </c>
      <c r="AJ41" s="118">
        <v>0</v>
      </c>
      <c r="AK41" s="120">
        <v>0</v>
      </c>
      <c r="AL41" s="116">
        <v>0</v>
      </c>
    </row>
    <row r="42" spans="1:38" ht="19.5" customHeight="1">
      <c r="A42" s="80" t="s">
        <v>178</v>
      </c>
      <c r="B42" s="80" t="s">
        <v>338</v>
      </c>
      <c r="C42" s="80" t="s">
        <v>0</v>
      </c>
      <c r="D42" s="121" t="s">
        <v>17</v>
      </c>
      <c r="E42" s="115">
        <v>34</v>
      </c>
      <c r="F42" s="129">
        <v>34</v>
      </c>
      <c r="G42" s="118">
        <v>34</v>
      </c>
      <c r="H42" s="120">
        <v>0</v>
      </c>
      <c r="I42" s="117">
        <v>34</v>
      </c>
      <c r="J42" s="116">
        <v>0</v>
      </c>
      <c r="K42" s="120">
        <v>0</v>
      </c>
      <c r="L42" s="117">
        <v>0</v>
      </c>
      <c r="M42" s="116">
        <v>0</v>
      </c>
      <c r="N42" s="120">
        <v>0</v>
      </c>
      <c r="O42" s="117">
        <v>0</v>
      </c>
      <c r="P42" s="119">
        <v>0</v>
      </c>
      <c r="Q42" s="118">
        <v>0</v>
      </c>
      <c r="R42" s="120">
        <v>0</v>
      </c>
      <c r="S42" s="117">
        <v>0</v>
      </c>
      <c r="T42" s="116">
        <v>0</v>
      </c>
      <c r="U42" s="120">
        <v>0</v>
      </c>
      <c r="V42" s="117">
        <v>0</v>
      </c>
      <c r="W42" s="119">
        <v>0</v>
      </c>
      <c r="X42" s="118">
        <v>0</v>
      </c>
      <c r="Y42" s="120">
        <v>0</v>
      </c>
      <c r="Z42" s="117">
        <v>0</v>
      </c>
      <c r="AA42" s="116">
        <v>0</v>
      </c>
      <c r="AB42" s="120">
        <v>0</v>
      </c>
      <c r="AC42" s="117">
        <v>0</v>
      </c>
      <c r="AD42" s="116">
        <v>0</v>
      </c>
      <c r="AE42" s="120">
        <v>0</v>
      </c>
      <c r="AF42" s="117">
        <v>0</v>
      </c>
      <c r="AG42" s="117">
        <v>0</v>
      </c>
      <c r="AH42" s="117">
        <v>0</v>
      </c>
      <c r="AI42" s="116">
        <v>0</v>
      </c>
      <c r="AJ42" s="118">
        <v>0</v>
      </c>
      <c r="AK42" s="120">
        <v>0</v>
      </c>
      <c r="AL42" s="116">
        <v>0</v>
      </c>
    </row>
    <row r="43" spans="1:38" ht="19.5" customHeight="1">
      <c r="A43" s="80" t="s">
        <v>178</v>
      </c>
      <c r="B43" s="80" t="s">
        <v>338</v>
      </c>
      <c r="C43" s="80" t="s">
        <v>334</v>
      </c>
      <c r="D43" s="121" t="s">
        <v>136</v>
      </c>
      <c r="E43" s="115">
        <v>2652.11</v>
      </c>
      <c r="F43" s="129">
        <v>2214.84</v>
      </c>
      <c r="G43" s="118">
        <v>2214.84</v>
      </c>
      <c r="H43" s="120">
        <v>113.69</v>
      </c>
      <c r="I43" s="117">
        <v>2101.15</v>
      </c>
      <c r="J43" s="116">
        <v>0</v>
      </c>
      <c r="K43" s="120">
        <v>0</v>
      </c>
      <c r="L43" s="117">
        <v>0</v>
      </c>
      <c r="M43" s="116">
        <v>0</v>
      </c>
      <c r="N43" s="120">
        <v>0</v>
      </c>
      <c r="O43" s="117">
        <v>0</v>
      </c>
      <c r="P43" s="119">
        <v>0</v>
      </c>
      <c r="Q43" s="118">
        <v>0</v>
      </c>
      <c r="R43" s="120">
        <v>0</v>
      </c>
      <c r="S43" s="117">
        <v>0</v>
      </c>
      <c r="T43" s="116">
        <v>0</v>
      </c>
      <c r="U43" s="120">
        <v>0</v>
      </c>
      <c r="V43" s="117">
        <v>0</v>
      </c>
      <c r="W43" s="119">
        <v>437.27</v>
      </c>
      <c r="X43" s="118">
        <v>0</v>
      </c>
      <c r="Y43" s="120">
        <v>0</v>
      </c>
      <c r="Z43" s="117">
        <v>0</v>
      </c>
      <c r="AA43" s="116">
        <v>0</v>
      </c>
      <c r="AB43" s="120">
        <v>0</v>
      </c>
      <c r="AC43" s="117">
        <v>0</v>
      </c>
      <c r="AD43" s="116">
        <v>0</v>
      </c>
      <c r="AE43" s="120">
        <v>0</v>
      </c>
      <c r="AF43" s="117">
        <v>0</v>
      </c>
      <c r="AG43" s="117">
        <v>437.27</v>
      </c>
      <c r="AH43" s="117">
        <v>0</v>
      </c>
      <c r="AI43" s="116">
        <v>437.27</v>
      </c>
      <c r="AJ43" s="118">
        <v>0</v>
      </c>
      <c r="AK43" s="120">
        <v>0</v>
      </c>
      <c r="AL43" s="116">
        <v>0</v>
      </c>
    </row>
    <row r="44" spans="1:38" ht="19.5" customHeight="1">
      <c r="A44" s="80" t="s">
        <v>178</v>
      </c>
      <c r="B44" s="80" t="s">
        <v>338</v>
      </c>
      <c r="C44" s="80" t="s">
        <v>144</v>
      </c>
      <c r="D44" s="121" t="s">
        <v>150</v>
      </c>
      <c r="E44" s="115">
        <v>406</v>
      </c>
      <c r="F44" s="129">
        <v>110</v>
      </c>
      <c r="G44" s="118">
        <v>110</v>
      </c>
      <c r="H44" s="120">
        <v>0</v>
      </c>
      <c r="I44" s="117">
        <v>110</v>
      </c>
      <c r="J44" s="116">
        <v>0</v>
      </c>
      <c r="K44" s="120">
        <v>0</v>
      </c>
      <c r="L44" s="117">
        <v>0</v>
      </c>
      <c r="M44" s="116">
        <v>0</v>
      </c>
      <c r="N44" s="120">
        <v>0</v>
      </c>
      <c r="O44" s="117">
        <v>0</v>
      </c>
      <c r="P44" s="119">
        <v>0</v>
      </c>
      <c r="Q44" s="118">
        <v>0</v>
      </c>
      <c r="R44" s="120">
        <v>0</v>
      </c>
      <c r="S44" s="117">
        <v>0</v>
      </c>
      <c r="T44" s="116">
        <v>0</v>
      </c>
      <c r="U44" s="120">
        <v>0</v>
      </c>
      <c r="V44" s="117">
        <v>0</v>
      </c>
      <c r="W44" s="119">
        <v>296</v>
      </c>
      <c r="X44" s="118">
        <v>0</v>
      </c>
      <c r="Y44" s="120">
        <v>0</v>
      </c>
      <c r="Z44" s="117">
        <v>0</v>
      </c>
      <c r="AA44" s="116">
        <v>0</v>
      </c>
      <c r="AB44" s="120">
        <v>0</v>
      </c>
      <c r="AC44" s="117">
        <v>0</v>
      </c>
      <c r="AD44" s="116">
        <v>0</v>
      </c>
      <c r="AE44" s="120">
        <v>0</v>
      </c>
      <c r="AF44" s="117">
        <v>0</v>
      </c>
      <c r="AG44" s="117">
        <v>296</v>
      </c>
      <c r="AH44" s="117">
        <v>0</v>
      </c>
      <c r="AI44" s="116">
        <v>296</v>
      </c>
      <c r="AJ44" s="118">
        <v>0</v>
      </c>
      <c r="AK44" s="120">
        <v>0</v>
      </c>
      <c r="AL44" s="116">
        <v>0</v>
      </c>
    </row>
    <row r="45" spans="1:38" ht="19.5" customHeight="1">
      <c r="A45" s="80" t="s">
        <v>178</v>
      </c>
      <c r="B45" s="80" t="s">
        <v>338</v>
      </c>
      <c r="C45" s="80" t="s">
        <v>256</v>
      </c>
      <c r="D45" s="121" t="s">
        <v>268</v>
      </c>
      <c r="E45" s="115">
        <v>216020.22</v>
      </c>
      <c r="F45" s="129">
        <v>129273</v>
      </c>
      <c r="G45" s="118">
        <v>129273</v>
      </c>
      <c r="H45" s="120">
        <v>0</v>
      </c>
      <c r="I45" s="117">
        <v>129273</v>
      </c>
      <c r="J45" s="116">
        <v>0</v>
      </c>
      <c r="K45" s="120">
        <v>0</v>
      </c>
      <c r="L45" s="117">
        <v>0</v>
      </c>
      <c r="M45" s="116">
        <v>0</v>
      </c>
      <c r="N45" s="120">
        <v>0</v>
      </c>
      <c r="O45" s="117">
        <v>0</v>
      </c>
      <c r="P45" s="119">
        <v>0</v>
      </c>
      <c r="Q45" s="118">
        <v>0</v>
      </c>
      <c r="R45" s="120">
        <v>0</v>
      </c>
      <c r="S45" s="117">
        <v>0</v>
      </c>
      <c r="T45" s="116">
        <v>0</v>
      </c>
      <c r="U45" s="120">
        <v>0</v>
      </c>
      <c r="V45" s="117">
        <v>0</v>
      </c>
      <c r="W45" s="119">
        <v>86747.22</v>
      </c>
      <c r="X45" s="118">
        <v>0</v>
      </c>
      <c r="Y45" s="120">
        <v>0</v>
      </c>
      <c r="Z45" s="117">
        <v>0</v>
      </c>
      <c r="AA45" s="116">
        <v>0</v>
      </c>
      <c r="AB45" s="120">
        <v>0</v>
      </c>
      <c r="AC45" s="117">
        <v>0</v>
      </c>
      <c r="AD45" s="116">
        <v>0</v>
      </c>
      <c r="AE45" s="120">
        <v>0</v>
      </c>
      <c r="AF45" s="117">
        <v>0</v>
      </c>
      <c r="AG45" s="117">
        <v>0</v>
      </c>
      <c r="AH45" s="117">
        <v>0</v>
      </c>
      <c r="AI45" s="116">
        <v>0</v>
      </c>
      <c r="AJ45" s="118">
        <v>86747.22</v>
      </c>
      <c r="AK45" s="120">
        <v>0</v>
      </c>
      <c r="AL45" s="116">
        <v>86747.22</v>
      </c>
    </row>
    <row r="46" spans="1:38" ht="19.5" customHeight="1">
      <c r="A46" s="80" t="s">
        <v>178</v>
      </c>
      <c r="B46" s="80" t="s">
        <v>338</v>
      </c>
      <c r="C46" s="80" t="s">
        <v>361</v>
      </c>
      <c r="D46" s="121" t="s">
        <v>340</v>
      </c>
      <c r="E46" s="115">
        <v>2402.91</v>
      </c>
      <c r="F46" s="129">
        <v>2402.91</v>
      </c>
      <c r="G46" s="118">
        <v>2402.91</v>
      </c>
      <c r="H46" s="120">
        <v>535.06</v>
      </c>
      <c r="I46" s="117">
        <v>1867.85</v>
      </c>
      <c r="J46" s="116">
        <v>0</v>
      </c>
      <c r="K46" s="120">
        <v>0</v>
      </c>
      <c r="L46" s="117">
        <v>0</v>
      </c>
      <c r="M46" s="116">
        <v>0</v>
      </c>
      <c r="N46" s="120">
        <v>0</v>
      </c>
      <c r="O46" s="117">
        <v>0</v>
      </c>
      <c r="P46" s="119">
        <v>0</v>
      </c>
      <c r="Q46" s="118">
        <v>0</v>
      </c>
      <c r="R46" s="120">
        <v>0</v>
      </c>
      <c r="S46" s="117">
        <v>0</v>
      </c>
      <c r="T46" s="116">
        <v>0</v>
      </c>
      <c r="U46" s="120">
        <v>0</v>
      </c>
      <c r="V46" s="117">
        <v>0</v>
      </c>
      <c r="W46" s="119">
        <v>0</v>
      </c>
      <c r="X46" s="118">
        <v>0</v>
      </c>
      <c r="Y46" s="120">
        <v>0</v>
      </c>
      <c r="Z46" s="117">
        <v>0</v>
      </c>
      <c r="AA46" s="116">
        <v>0</v>
      </c>
      <c r="AB46" s="120">
        <v>0</v>
      </c>
      <c r="AC46" s="117">
        <v>0</v>
      </c>
      <c r="AD46" s="116">
        <v>0</v>
      </c>
      <c r="AE46" s="120">
        <v>0</v>
      </c>
      <c r="AF46" s="117">
        <v>0</v>
      </c>
      <c r="AG46" s="117">
        <v>0</v>
      </c>
      <c r="AH46" s="117">
        <v>0</v>
      </c>
      <c r="AI46" s="116">
        <v>0</v>
      </c>
      <c r="AJ46" s="118">
        <v>0</v>
      </c>
      <c r="AK46" s="120">
        <v>0</v>
      </c>
      <c r="AL46" s="116">
        <v>0</v>
      </c>
    </row>
    <row r="47" spans="1:38" ht="19.5" customHeight="1">
      <c r="A47" s="80" t="s">
        <v>178</v>
      </c>
      <c r="B47" s="80" t="s">
        <v>338</v>
      </c>
      <c r="C47" s="80" t="s">
        <v>29</v>
      </c>
      <c r="D47" s="121" t="s">
        <v>324</v>
      </c>
      <c r="E47" s="115">
        <v>45</v>
      </c>
      <c r="F47" s="129">
        <v>45</v>
      </c>
      <c r="G47" s="118">
        <v>45</v>
      </c>
      <c r="H47" s="120">
        <v>0</v>
      </c>
      <c r="I47" s="117">
        <v>45</v>
      </c>
      <c r="J47" s="116">
        <v>0</v>
      </c>
      <c r="K47" s="120">
        <v>0</v>
      </c>
      <c r="L47" s="117">
        <v>0</v>
      </c>
      <c r="M47" s="116">
        <v>0</v>
      </c>
      <c r="N47" s="120">
        <v>0</v>
      </c>
      <c r="O47" s="117">
        <v>0</v>
      </c>
      <c r="P47" s="119">
        <v>0</v>
      </c>
      <c r="Q47" s="118">
        <v>0</v>
      </c>
      <c r="R47" s="120">
        <v>0</v>
      </c>
      <c r="S47" s="117">
        <v>0</v>
      </c>
      <c r="T47" s="116">
        <v>0</v>
      </c>
      <c r="U47" s="120">
        <v>0</v>
      </c>
      <c r="V47" s="117">
        <v>0</v>
      </c>
      <c r="W47" s="119">
        <v>0</v>
      </c>
      <c r="X47" s="118">
        <v>0</v>
      </c>
      <c r="Y47" s="120">
        <v>0</v>
      </c>
      <c r="Z47" s="117">
        <v>0</v>
      </c>
      <c r="AA47" s="116">
        <v>0</v>
      </c>
      <c r="AB47" s="120">
        <v>0</v>
      </c>
      <c r="AC47" s="117">
        <v>0</v>
      </c>
      <c r="AD47" s="116">
        <v>0</v>
      </c>
      <c r="AE47" s="120">
        <v>0</v>
      </c>
      <c r="AF47" s="117">
        <v>0</v>
      </c>
      <c r="AG47" s="117">
        <v>0</v>
      </c>
      <c r="AH47" s="117">
        <v>0</v>
      </c>
      <c r="AI47" s="116">
        <v>0</v>
      </c>
      <c r="AJ47" s="118">
        <v>0</v>
      </c>
      <c r="AK47" s="120">
        <v>0</v>
      </c>
      <c r="AL47" s="116">
        <v>0</v>
      </c>
    </row>
    <row r="48" spans="1:38" ht="19.5" customHeight="1">
      <c r="A48" s="80" t="s">
        <v>178</v>
      </c>
      <c r="B48" s="80" t="s">
        <v>338</v>
      </c>
      <c r="C48" s="80" t="s">
        <v>391</v>
      </c>
      <c r="D48" s="121" t="s">
        <v>237</v>
      </c>
      <c r="E48" s="115">
        <v>220</v>
      </c>
      <c r="F48" s="129">
        <v>0</v>
      </c>
      <c r="G48" s="118">
        <v>0</v>
      </c>
      <c r="H48" s="120">
        <v>0</v>
      </c>
      <c r="I48" s="117">
        <v>0</v>
      </c>
      <c r="J48" s="116">
        <v>0</v>
      </c>
      <c r="K48" s="120">
        <v>0</v>
      </c>
      <c r="L48" s="117">
        <v>0</v>
      </c>
      <c r="M48" s="116">
        <v>0</v>
      </c>
      <c r="N48" s="120">
        <v>0</v>
      </c>
      <c r="O48" s="117">
        <v>0</v>
      </c>
      <c r="P48" s="119">
        <v>0</v>
      </c>
      <c r="Q48" s="118">
        <v>0</v>
      </c>
      <c r="R48" s="120">
        <v>0</v>
      </c>
      <c r="S48" s="117">
        <v>0</v>
      </c>
      <c r="T48" s="116">
        <v>0</v>
      </c>
      <c r="U48" s="120">
        <v>0</v>
      </c>
      <c r="V48" s="117">
        <v>0</v>
      </c>
      <c r="W48" s="119">
        <v>220</v>
      </c>
      <c r="X48" s="118">
        <v>0</v>
      </c>
      <c r="Y48" s="120">
        <v>0</v>
      </c>
      <c r="Z48" s="117">
        <v>0</v>
      </c>
      <c r="AA48" s="116">
        <v>0</v>
      </c>
      <c r="AB48" s="120">
        <v>0</v>
      </c>
      <c r="AC48" s="117">
        <v>0</v>
      </c>
      <c r="AD48" s="116">
        <v>0</v>
      </c>
      <c r="AE48" s="120">
        <v>0</v>
      </c>
      <c r="AF48" s="117">
        <v>0</v>
      </c>
      <c r="AG48" s="117">
        <v>220</v>
      </c>
      <c r="AH48" s="117">
        <v>0</v>
      </c>
      <c r="AI48" s="116">
        <v>220</v>
      </c>
      <c r="AJ48" s="118">
        <v>0</v>
      </c>
      <c r="AK48" s="120">
        <v>0</v>
      </c>
      <c r="AL48" s="116">
        <v>0</v>
      </c>
    </row>
    <row r="49" spans="1:38" ht="19.5" customHeight="1">
      <c r="A49" s="80" t="s">
        <v>178</v>
      </c>
      <c r="B49" s="80" t="s">
        <v>338</v>
      </c>
      <c r="C49" s="80" t="s">
        <v>65</v>
      </c>
      <c r="D49" s="121" t="s">
        <v>94</v>
      </c>
      <c r="E49" s="115">
        <v>1802.5</v>
      </c>
      <c r="F49" s="129">
        <v>1802.5</v>
      </c>
      <c r="G49" s="118">
        <v>1802.5</v>
      </c>
      <c r="H49" s="120">
        <v>0</v>
      </c>
      <c r="I49" s="117">
        <v>1802.5</v>
      </c>
      <c r="J49" s="116">
        <v>0</v>
      </c>
      <c r="K49" s="120">
        <v>0</v>
      </c>
      <c r="L49" s="117">
        <v>0</v>
      </c>
      <c r="M49" s="116">
        <v>0</v>
      </c>
      <c r="N49" s="120">
        <v>0</v>
      </c>
      <c r="O49" s="117">
        <v>0</v>
      </c>
      <c r="P49" s="119">
        <v>0</v>
      </c>
      <c r="Q49" s="118">
        <v>0</v>
      </c>
      <c r="R49" s="120">
        <v>0</v>
      </c>
      <c r="S49" s="117">
        <v>0</v>
      </c>
      <c r="T49" s="116">
        <v>0</v>
      </c>
      <c r="U49" s="120">
        <v>0</v>
      </c>
      <c r="V49" s="117">
        <v>0</v>
      </c>
      <c r="W49" s="119">
        <v>0</v>
      </c>
      <c r="X49" s="118">
        <v>0</v>
      </c>
      <c r="Y49" s="120">
        <v>0</v>
      </c>
      <c r="Z49" s="117">
        <v>0</v>
      </c>
      <c r="AA49" s="116">
        <v>0</v>
      </c>
      <c r="AB49" s="120">
        <v>0</v>
      </c>
      <c r="AC49" s="117">
        <v>0</v>
      </c>
      <c r="AD49" s="116">
        <v>0</v>
      </c>
      <c r="AE49" s="120">
        <v>0</v>
      </c>
      <c r="AF49" s="117">
        <v>0</v>
      </c>
      <c r="AG49" s="117">
        <v>0</v>
      </c>
      <c r="AH49" s="117">
        <v>0</v>
      </c>
      <c r="AI49" s="116">
        <v>0</v>
      </c>
      <c r="AJ49" s="118">
        <v>0</v>
      </c>
      <c r="AK49" s="120">
        <v>0</v>
      </c>
      <c r="AL49" s="116">
        <v>0</v>
      </c>
    </row>
    <row r="50" spans="1:38" ht="19.5" customHeight="1">
      <c r="A50" s="80" t="s">
        <v>178</v>
      </c>
      <c r="B50" s="80" t="s">
        <v>338</v>
      </c>
      <c r="C50" s="80" t="s">
        <v>390</v>
      </c>
      <c r="D50" s="121" t="s">
        <v>413</v>
      </c>
      <c r="E50" s="115">
        <v>57.5</v>
      </c>
      <c r="F50" s="129">
        <v>57.5</v>
      </c>
      <c r="G50" s="118">
        <v>57.5</v>
      </c>
      <c r="H50" s="120">
        <v>0</v>
      </c>
      <c r="I50" s="117">
        <v>57.5</v>
      </c>
      <c r="J50" s="116">
        <v>0</v>
      </c>
      <c r="K50" s="120">
        <v>0</v>
      </c>
      <c r="L50" s="117">
        <v>0</v>
      </c>
      <c r="M50" s="116">
        <v>0</v>
      </c>
      <c r="N50" s="120">
        <v>0</v>
      </c>
      <c r="O50" s="117">
        <v>0</v>
      </c>
      <c r="P50" s="119">
        <v>0</v>
      </c>
      <c r="Q50" s="118">
        <v>0</v>
      </c>
      <c r="R50" s="120">
        <v>0</v>
      </c>
      <c r="S50" s="117">
        <v>0</v>
      </c>
      <c r="T50" s="116">
        <v>0</v>
      </c>
      <c r="U50" s="120">
        <v>0</v>
      </c>
      <c r="V50" s="117">
        <v>0</v>
      </c>
      <c r="W50" s="119">
        <v>0</v>
      </c>
      <c r="X50" s="118">
        <v>0</v>
      </c>
      <c r="Y50" s="120">
        <v>0</v>
      </c>
      <c r="Z50" s="117">
        <v>0</v>
      </c>
      <c r="AA50" s="116">
        <v>0</v>
      </c>
      <c r="AB50" s="120">
        <v>0</v>
      </c>
      <c r="AC50" s="117">
        <v>0</v>
      </c>
      <c r="AD50" s="116">
        <v>0</v>
      </c>
      <c r="AE50" s="120">
        <v>0</v>
      </c>
      <c r="AF50" s="117">
        <v>0</v>
      </c>
      <c r="AG50" s="117">
        <v>0</v>
      </c>
      <c r="AH50" s="117">
        <v>0</v>
      </c>
      <c r="AI50" s="116">
        <v>0</v>
      </c>
      <c r="AJ50" s="118">
        <v>0</v>
      </c>
      <c r="AK50" s="120">
        <v>0</v>
      </c>
      <c r="AL50" s="116">
        <v>0</v>
      </c>
    </row>
    <row r="51" spans="1:38" ht="19.5" customHeight="1">
      <c r="A51" s="80" t="s">
        <v>178</v>
      </c>
      <c r="B51" s="80" t="s">
        <v>338</v>
      </c>
      <c r="C51" s="80" t="s">
        <v>93</v>
      </c>
      <c r="D51" s="121" t="s">
        <v>241</v>
      </c>
      <c r="E51" s="115">
        <v>31697</v>
      </c>
      <c r="F51" s="129">
        <v>0</v>
      </c>
      <c r="G51" s="118">
        <v>0</v>
      </c>
      <c r="H51" s="120">
        <v>0</v>
      </c>
      <c r="I51" s="117">
        <v>0</v>
      </c>
      <c r="J51" s="116">
        <v>0</v>
      </c>
      <c r="K51" s="120">
        <v>0</v>
      </c>
      <c r="L51" s="117">
        <v>0</v>
      </c>
      <c r="M51" s="116">
        <v>0</v>
      </c>
      <c r="N51" s="120">
        <v>0</v>
      </c>
      <c r="O51" s="117">
        <v>0</v>
      </c>
      <c r="P51" s="119">
        <v>31697</v>
      </c>
      <c r="Q51" s="118">
        <v>31697</v>
      </c>
      <c r="R51" s="120">
        <v>0</v>
      </c>
      <c r="S51" s="117">
        <v>31697</v>
      </c>
      <c r="T51" s="116">
        <v>0</v>
      </c>
      <c r="U51" s="120">
        <v>0</v>
      </c>
      <c r="V51" s="117">
        <v>0</v>
      </c>
      <c r="W51" s="119">
        <v>0</v>
      </c>
      <c r="X51" s="118">
        <v>0</v>
      </c>
      <c r="Y51" s="120">
        <v>0</v>
      </c>
      <c r="Z51" s="117">
        <v>0</v>
      </c>
      <c r="AA51" s="116">
        <v>0</v>
      </c>
      <c r="AB51" s="120">
        <v>0</v>
      </c>
      <c r="AC51" s="117">
        <v>0</v>
      </c>
      <c r="AD51" s="116">
        <v>0</v>
      </c>
      <c r="AE51" s="120">
        <v>0</v>
      </c>
      <c r="AF51" s="117">
        <v>0</v>
      </c>
      <c r="AG51" s="117">
        <v>0</v>
      </c>
      <c r="AH51" s="117">
        <v>0</v>
      </c>
      <c r="AI51" s="116">
        <v>0</v>
      </c>
      <c r="AJ51" s="118">
        <v>0</v>
      </c>
      <c r="AK51" s="120">
        <v>0</v>
      </c>
      <c r="AL51" s="116">
        <v>0</v>
      </c>
    </row>
    <row r="52" spans="1:38" ht="19.5" customHeight="1">
      <c r="A52" s="80" t="s">
        <v>178</v>
      </c>
      <c r="B52" s="80" t="s">
        <v>338</v>
      </c>
      <c r="C52" s="80" t="s">
        <v>26</v>
      </c>
      <c r="D52" s="121" t="s">
        <v>225</v>
      </c>
      <c r="E52" s="115">
        <v>19702.69</v>
      </c>
      <c r="F52" s="129">
        <v>5063.89</v>
      </c>
      <c r="G52" s="118">
        <v>5063.89</v>
      </c>
      <c r="H52" s="120">
        <v>2875.89</v>
      </c>
      <c r="I52" s="117">
        <v>2188</v>
      </c>
      <c r="J52" s="116">
        <v>0</v>
      </c>
      <c r="K52" s="120">
        <v>0</v>
      </c>
      <c r="L52" s="117">
        <v>0</v>
      </c>
      <c r="M52" s="116">
        <v>0</v>
      </c>
      <c r="N52" s="120">
        <v>0</v>
      </c>
      <c r="O52" s="117">
        <v>0</v>
      </c>
      <c r="P52" s="119">
        <v>0</v>
      </c>
      <c r="Q52" s="118">
        <v>0</v>
      </c>
      <c r="R52" s="120">
        <v>0</v>
      </c>
      <c r="S52" s="117">
        <v>0</v>
      </c>
      <c r="T52" s="116">
        <v>0</v>
      </c>
      <c r="U52" s="120">
        <v>0</v>
      </c>
      <c r="V52" s="117">
        <v>0</v>
      </c>
      <c r="W52" s="119">
        <v>14638.8</v>
      </c>
      <c r="X52" s="118">
        <v>0</v>
      </c>
      <c r="Y52" s="120">
        <v>0</v>
      </c>
      <c r="Z52" s="117">
        <v>0</v>
      </c>
      <c r="AA52" s="116">
        <v>0</v>
      </c>
      <c r="AB52" s="120">
        <v>0</v>
      </c>
      <c r="AC52" s="117">
        <v>0</v>
      </c>
      <c r="AD52" s="116">
        <v>0</v>
      </c>
      <c r="AE52" s="120">
        <v>0</v>
      </c>
      <c r="AF52" s="117">
        <v>0</v>
      </c>
      <c r="AG52" s="117">
        <v>417.05</v>
      </c>
      <c r="AH52" s="117">
        <v>0</v>
      </c>
      <c r="AI52" s="116">
        <v>417.05</v>
      </c>
      <c r="AJ52" s="118">
        <v>14221.75</v>
      </c>
      <c r="AK52" s="120">
        <v>0</v>
      </c>
      <c r="AL52" s="116">
        <v>14221.75</v>
      </c>
    </row>
    <row r="53" spans="1:38" ht="19.5" customHeight="1">
      <c r="A53" s="80"/>
      <c r="B53" s="80"/>
      <c r="C53" s="80"/>
      <c r="D53" s="121" t="s">
        <v>89</v>
      </c>
      <c r="E53" s="115">
        <v>5</v>
      </c>
      <c r="F53" s="129">
        <v>5</v>
      </c>
      <c r="G53" s="118">
        <v>5</v>
      </c>
      <c r="H53" s="120">
        <v>0</v>
      </c>
      <c r="I53" s="117">
        <v>5</v>
      </c>
      <c r="J53" s="116">
        <v>0</v>
      </c>
      <c r="K53" s="120">
        <v>0</v>
      </c>
      <c r="L53" s="117">
        <v>0</v>
      </c>
      <c r="M53" s="116">
        <v>0</v>
      </c>
      <c r="N53" s="120">
        <v>0</v>
      </c>
      <c r="O53" s="117">
        <v>0</v>
      </c>
      <c r="P53" s="119">
        <v>0</v>
      </c>
      <c r="Q53" s="118">
        <v>0</v>
      </c>
      <c r="R53" s="120">
        <v>0</v>
      </c>
      <c r="S53" s="117">
        <v>0</v>
      </c>
      <c r="T53" s="116">
        <v>0</v>
      </c>
      <c r="U53" s="120">
        <v>0</v>
      </c>
      <c r="V53" s="117">
        <v>0</v>
      </c>
      <c r="W53" s="119">
        <v>0</v>
      </c>
      <c r="X53" s="118">
        <v>0</v>
      </c>
      <c r="Y53" s="120">
        <v>0</v>
      </c>
      <c r="Z53" s="117">
        <v>0</v>
      </c>
      <c r="AA53" s="116">
        <v>0</v>
      </c>
      <c r="AB53" s="120">
        <v>0</v>
      </c>
      <c r="AC53" s="117">
        <v>0</v>
      </c>
      <c r="AD53" s="116">
        <v>0</v>
      </c>
      <c r="AE53" s="120">
        <v>0</v>
      </c>
      <c r="AF53" s="117">
        <v>0</v>
      </c>
      <c r="AG53" s="117">
        <v>0</v>
      </c>
      <c r="AH53" s="117">
        <v>0</v>
      </c>
      <c r="AI53" s="116">
        <v>0</v>
      </c>
      <c r="AJ53" s="118">
        <v>0</v>
      </c>
      <c r="AK53" s="120">
        <v>0</v>
      </c>
      <c r="AL53" s="116">
        <v>0</v>
      </c>
    </row>
    <row r="54" spans="1:38" ht="19.5" customHeight="1">
      <c r="A54" s="80" t="s">
        <v>178</v>
      </c>
      <c r="B54" s="80" t="s">
        <v>226</v>
      </c>
      <c r="C54" s="80" t="s">
        <v>338</v>
      </c>
      <c r="D54" s="121" t="s">
        <v>267</v>
      </c>
      <c r="E54" s="115">
        <v>5</v>
      </c>
      <c r="F54" s="129">
        <v>5</v>
      </c>
      <c r="G54" s="118">
        <v>5</v>
      </c>
      <c r="H54" s="120">
        <v>0</v>
      </c>
      <c r="I54" s="117">
        <v>5</v>
      </c>
      <c r="J54" s="116">
        <v>0</v>
      </c>
      <c r="K54" s="120">
        <v>0</v>
      </c>
      <c r="L54" s="117">
        <v>0</v>
      </c>
      <c r="M54" s="116">
        <v>0</v>
      </c>
      <c r="N54" s="120">
        <v>0</v>
      </c>
      <c r="O54" s="117">
        <v>0</v>
      </c>
      <c r="P54" s="119">
        <v>0</v>
      </c>
      <c r="Q54" s="118">
        <v>0</v>
      </c>
      <c r="R54" s="120">
        <v>0</v>
      </c>
      <c r="S54" s="117">
        <v>0</v>
      </c>
      <c r="T54" s="116">
        <v>0</v>
      </c>
      <c r="U54" s="120">
        <v>0</v>
      </c>
      <c r="V54" s="117">
        <v>0</v>
      </c>
      <c r="W54" s="119">
        <v>0</v>
      </c>
      <c r="X54" s="118">
        <v>0</v>
      </c>
      <c r="Y54" s="120">
        <v>0</v>
      </c>
      <c r="Z54" s="117">
        <v>0</v>
      </c>
      <c r="AA54" s="116">
        <v>0</v>
      </c>
      <c r="AB54" s="120">
        <v>0</v>
      </c>
      <c r="AC54" s="117">
        <v>0</v>
      </c>
      <c r="AD54" s="116">
        <v>0</v>
      </c>
      <c r="AE54" s="120">
        <v>0</v>
      </c>
      <c r="AF54" s="117">
        <v>0</v>
      </c>
      <c r="AG54" s="117">
        <v>0</v>
      </c>
      <c r="AH54" s="117">
        <v>0</v>
      </c>
      <c r="AI54" s="116">
        <v>0</v>
      </c>
      <c r="AJ54" s="118">
        <v>0</v>
      </c>
      <c r="AK54" s="120">
        <v>0</v>
      </c>
      <c r="AL54" s="116">
        <v>0</v>
      </c>
    </row>
    <row r="55" spans="1:38" ht="19.5" customHeight="1">
      <c r="A55" s="80"/>
      <c r="B55" s="80"/>
      <c r="C55" s="80"/>
      <c r="D55" s="121" t="s">
        <v>420</v>
      </c>
      <c r="E55" s="115">
        <v>733.06</v>
      </c>
      <c r="F55" s="129">
        <v>0</v>
      </c>
      <c r="G55" s="118">
        <v>0</v>
      </c>
      <c r="H55" s="120">
        <v>0</v>
      </c>
      <c r="I55" s="117">
        <v>0</v>
      </c>
      <c r="J55" s="116">
        <v>0</v>
      </c>
      <c r="K55" s="120">
        <v>0</v>
      </c>
      <c r="L55" s="117">
        <v>0</v>
      </c>
      <c r="M55" s="116">
        <v>0</v>
      </c>
      <c r="N55" s="120">
        <v>0</v>
      </c>
      <c r="O55" s="117">
        <v>0</v>
      </c>
      <c r="P55" s="119">
        <v>0</v>
      </c>
      <c r="Q55" s="118">
        <v>0</v>
      </c>
      <c r="R55" s="120">
        <v>0</v>
      </c>
      <c r="S55" s="117">
        <v>0</v>
      </c>
      <c r="T55" s="116">
        <v>0</v>
      </c>
      <c r="U55" s="120">
        <v>0</v>
      </c>
      <c r="V55" s="117">
        <v>0</v>
      </c>
      <c r="W55" s="119">
        <v>733.06</v>
      </c>
      <c r="X55" s="118">
        <v>0</v>
      </c>
      <c r="Y55" s="120">
        <v>0</v>
      </c>
      <c r="Z55" s="117">
        <v>0</v>
      </c>
      <c r="AA55" s="116">
        <v>0</v>
      </c>
      <c r="AB55" s="120">
        <v>0</v>
      </c>
      <c r="AC55" s="117">
        <v>0</v>
      </c>
      <c r="AD55" s="116">
        <v>0</v>
      </c>
      <c r="AE55" s="120">
        <v>0</v>
      </c>
      <c r="AF55" s="117">
        <v>0</v>
      </c>
      <c r="AG55" s="117">
        <v>733.06</v>
      </c>
      <c r="AH55" s="117">
        <v>0</v>
      </c>
      <c r="AI55" s="116">
        <v>733.06</v>
      </c>
      <c r="AJ55" s="118">
        <v>0</v>
      </c>
      <c r="AK55" s="120">
        <v>0</v>
      </c>
      <c r="AL55" s="116">
        <v>0</v>
      </c>
    </row>
    <row r="56" spans="1:38" ht="25.5" customHeight="1">
      <c r="A56" s="80" t="s">
        <v>178</v>
      </c>
      <c r="B56" s="80" t="s">
        <v>223</v>
      </c>
      <c r="C56" s="80" t="s">
        <v>338</v>
      </c>
      <c r="D56" s="121" t="s">
        <v>370</v>
      </c>
      <c r="E56" s="115">
        <v>733.06</v>
      </c>
      <c r="F56" s="129">
        <v>0</v>
      </c>
      <c r="G56" s="118">
        <v>0</v>
      </c>
      <c r="H56" s="120">
        <v>0</v>
      </c>
      <c r="I56" s="117">
        <v>0</v>
      </c>
      <c r="J56" s="116">
        <v>0</v>
      </c>
      <c r="K56" s="120">
        <v>0</v>
      </c>
      <c r="L56" s="117">
        <v>0</v>
      </c>
      <c r="M56" s="116">
        <v>0</v>
      </c>
      <c r="N56" s="120">
        <v>0</v>
      </c>
      <c r="O56" s="117">
        <v>0</v>
      </c>
      <c r="P56" s="119">
        <v>0</v>
      </c>
      <c r="Q56" s="118">
        <v>0</v>
      </c>
      <c r="R56" s="120">
        <v>0</v>
      </c>
      <c r="S56" s="117">
        <v>0</v>
      </c>
      <c r="T56" s="116">
        <v>0</v>
      </c>
      <c r="U56" s="120">
        <v>0</v>
      </c>
      <c r="V56" s="117">
        <v>0</v>
      </c>
      <c r="W56" s="119">
        <v>733.06</v>
      </c>
      <c r="X56" s="118">
        <v>0</v>
      </c>
      <c r="Y56" s="120">
        <v>0</v>
      </c>
      <c r="Z56" s="117">
        <v>0</v>
      </c>
      <c r="AA56" s="116">
        <v>0</v>
      </c>
      <c r="AB56" s="120">
        <v>0</v>
      </c>
      <c r="AC56" s="117">
        <v>0</v>
      </c>
      <c r="AD56" s="116">
        <v>0</v>
      </c>
      <c r="AE56" s="120">
        <v>0</v>
      </c>
      <c r="AF56" s="117">
        <v>0</v>
      </c>
      <c r="AG56" s="117">
        <v>733.06</v>
      </c>
      <c r="AH56" s="117">
        <v>0</v>
      </c>
      <c r="AI56" s="116">
        <v>733.06</v>
      </c>
      <c r="AJ56" s="118">
        <v>0</v>
      </c>
      <c r="AK56" s="120">
        <v>0</v>
      </c>
      <c r="AL56" s="116">
        <v>0</v>
      </c>
    </row>
    <row r="57" spans="1:38" ht="19.5" customHeight="1">
      <c r="A57" s="80"/>
      <c r="B57" s="80"/>
      <c r="C57" s="80"/>
      <c r="D57" s="121" t="s">
        <v>365</v>
      </c>
      <c r="E57" s="115">
        <v>2018.17</v>
      </c>
      <c r="F57" s="129">
        <v>2018.17</v>
      </c>
      <c r="G57" s="118">
        <v>2018.17</v>
      </c>
      <c r="H57" s="120">
        <v>1938.17</v>
      </c>
      <c r="I57" s="117">
        <v>80</v>
      </c>
      <c r="J57" s="116">
        <v>0</v>
      </c>
      <c r="K57" s="120">
        <v>0</v>
      </c>
      <c r="L57" s="117">
        <v>0</v>
      </c>
      <c r="M57" s="116">
        <v>0</v>
      </c>
      <c r="N57" s="120">
        <v>0</v>
      </c>
      <c r="O57" s="117">
        <v>0</v>
      </c>
      <c r="P57" s="119">
        <v>0</v>
      </c>
      <c r="Q57" s="118">
        <v>0</v>
      </c>
      <c r="R57" s="120">
        <v>0</v>
      </c>
      <c r="S57" s="117">
        <v>0</v>
      </c>
      <c r="T57" s="116">
        <v>0</v>
      </c>
      <c r="U57" s="120">
        <v>0</v>
      </c>
      <c r="V57" s="117">
        <v>0</v>
      </c>
      <c r="W57" s="119">
        <v>0</v>
      </c>
      <c r="X57" s="118">
        <v>0</v>
      </c>
      <c r="Y57" s="120">
        <v>0</v>
      </c>
      <c r="Z57" s="117">
        <v>0</v>
      </c>
      <c r="AA57" s="116">
        <v>0</v>
      </c>
      <c r="AB57" s="120">
        <v>0</v>
      </c>
      <c r="AC57" s="117">
        <v>0</v>
      </c>
      <c r="AD57" s="116">
        <v>0</v>
      </c>
      <c r="AE57" s="120">
        <v>0</v>
      </c>
      <c r="AF57" s="117">
        <v>0</v>
      </c>
      <c r="AG57" s="117">
        <v>0</v>
      </c>
      <c r="AH57" s="117">
        <v>0</v>
      </c>
      <c r="AI57" s="116">
        <v>0</v>
      </c>
      <c r="AJ57" s="118">
        <v>0</v>
      </c>
      <c r="AK57" s="120">
        <v>0</v>
      </c>
      <c r="AL57" s="116">
        <v>0</v>
      </c>
    </row>
    <row r="58" spans="1:38" ht="19.5" customHeight="1">
      <c r="A58" s="80"/>
      <c r="B58" s="80"/>
      <c r="C58" s="80"/>
      <c r="D58" s="121" t="s">
        <v>73</v>
      </c>
      <c r="E58" s="115">
        <v>2018.17</v>
      </c>
      <c r="F58" s="129">
        <v>2018.17</v>
      </c>
      <c r="G58" s="118">
        <v>2018.17</v>
      </c>
      <c r="H58" s="120">
        <v>1938.17</v>
      </c>
      <c r="I58" s="117">
        <v>80</v>
      </c>
      <c r="J58" s="116">
        <v>0</v>
      </c>
      <c r="K58" s="120">
        <v>0</v>
      </c>
      <c r="L58" s="117">
        <v>0</v>
      </c>
      <c r="M58" s="116">
        <v>0</v>
      </c>
      <c r="N58" s="120">
        <v>0</v>
      </c>
      <c r="O58" s="117">
        <v>0</v>
      </c>
      <c r="P58" s="119">
        <v>0</v>
      </c>
      <c r="Q58" s="118">
        <v>0</v>
      </c>
      <c r="R58" s="120">
        <v>0</v>
      </c>
      <c r="S58" s="117">
        <v>0</v>
      </c>
      <c r="T58" s="116">
        <v>0</v>
      </c>
      <c r="U58" s="120">
        <v>0</v>
      </c>
      <c r="V58" s="117">
        <v>0</v>
      </c>
      <c r="W58" s="119">
        <v>0</v>
      </c>
      <c r="X58" s="118">
        <v>0</v>
      </c>
      <c r="Y58" s="120">
        <v>0</v>
      </c>
      <c r="Z58" s="117">
        <v>0</v>
      </c>
      <c r="AA58" s="116">
        <v>0</v>
      </c>
      <c r="AB58" s="120">
        <v>0</v>
      </c>
      <c r="AC58" s="117">
        <v>0</v>
      </c>
      <c r="AD58" s="116">
        <v>0</v>
      </c>
      <c r="AE58" s="120">
        <v>0</v>
      </c>
      <c r="AF58" s="117">
        <v>0</v>
      </c>
      <c r="AG58" s="117">
        <v>0</v>
      </c>
      <c r="AH58" s="117">
        <v>0</v>
      </c>
      <c r="AI58" s="116">
        <v>0</v>
      </c>
      <c r="AJ58" s="118">
        <v>0</v>
      </c>
      <c r="AK58" s="120">
        <v>0</v>
      </c>
      <c r="AL58" s="116">
        <v>0</v>
      </c>
    </row>
    <row r="59" spans="1:38" ht="19.5" customHeight="1">
      <c r="A59" s="80" t="s">
        <v>156</v>
      </c>
      <c r="B59" s="80" t="s">
        <v>226</v>
      </c>
      <c r="C59" s="80" t="s">
        <v>338</v>
      </c>
      <c r="D59" s="121" t="s">
        <v>451</v>
      </c>
      <c r="E59" s="115">
        <v>2010.08</v>
      </c>
      <c r="F59" s="129">
        <v>2010.08</v>
      </c>
      <c r="G59" s="118">
        <v>2010.08</v>
      </c>
      <c r="H59" s="120">
        <v>1930.08</v>
      </c>
      <c r="I59" s="117">
        <v>80</v>
      </c>
      <c r="J59" s="116">
        <v>0</v>
      </c>
      <c r="K59" s="120">
        <v>0</v>
      </c>
      <c r="L59" s="117">
        <v>0</v>
      </c>
      <c r="M59" s="116">
        <v>0</v>
      </c>
      <c r="N59" s="120">
        <v>0</v>
      </c>
      <c r="O59" s="117">
        <v>0</v>
      </c>
      <c r="P59" s="119">
        <v>0</v>
      </c>
      <c r="Q59" s="118">
        <v>0</v>
      </c>
      <c r="R59" s="120">
        <v>0</v>
      </c>
      <c r="S59" s="117">
        <v>0</v>
      </c>
      <c r="T59" s="116">
        <v>0</v>
      </c>
      <c r="U59" s="120">
        <v>0</v>
      </c>
      <c r="V59" s="117">
        <v>0</v>
      </c>
      <c r="W59" s="119">
        <v>0</v>
      </c>
      <c r="X59" s="118">
        <v>0</v>
      </c>
      <c r="Y59" s="120">
        <v>0</v>
      </c>
      <c r="Z59" s="117">
        <v>0</v>
      </c>
      <c r="AA59" s="116">
        <v>0</v>
      </c>
      <c r="AB59" s="120">
        <v>0</v>
      </c>
      <c r="AC59" s="117">
        <v>0</v>
      </c>
      <c r="AD59" s="116">
        <v>0</v>
      </c>
      <c r="AE59" s="120">
        <v>0</v>
      </c>
      <c r="AF59" s="117">
        <v>0</v>
      </c>
      <c r="AG59" s="117">
        <v>0</v>
      </c>
      <c r="AH59" s="117">
        <v>0</v>
      </c>
      <c r="AI59" s="116">
        <v>0</v>
      </c>
      <c r="AJ59" s="118">
        <v>0</v>
      </c>
      <c r="AK59" s="120">
        <v>0</v>
      </c>
      <c r="AL59" s="116">
        <v>0</v>
      </c>
    </row>
    <row r="60" spans="1:38" ht="19.5" customHeight="1">
      <c r="A60" s="80" t="s">
        <v>156</v>
      </c>
      <c r="B60" s="80" t="s">
        <v>226</v>
      </c>
      <c r="C60" s="80" t="s">
        <v>122</v>
      </c>
      <c r="D60" s="121" t="s">
        <v>48</v>
      </c>
      <c r="E60" s="115">
        <v>8.09</v>
      </c>
      <c r="F60" s="129">
        <v>8.09</v>
      </c>
      <c r="G60" s="118">
        <v>8.09</v>
      </c>
      <c r="H60" s="120">
        <v>8.09</v>
      </c>
      <c r="I60" s="117">
        <v>0</v>
      </c>
      <c r="J60" s="116">
        <v>0</v>
      </c>
      <c r="K60" s="120">
        <v>0</v>
      </c>
      <c r="L60" s="117">
        <v>0</v>
      </c>
      <c r="M60" s="116">
        <v>0</v>
      </c>
      <c r="N60" s="120">
        <v>0</v>
      </c>
      <c r="O60" s="117">
        <v>0</v>
      </c>
      <c r="P60" s="119">
        <v>0</v>
      </c>
      <c r="Q60" s="118">
        <v>0</v>
      </c>
      <c r="R60" s="120">
        <v>0</v>
      </c>
      <c r="S60" s="117">
        <v>0</v>
      </c>
      <c r="T60" s="116">
        <v>0</v>
      </c>
      <c r="U60" s="120">
        <v>0</v>
      </c>
      <c r="V60" s="117">
        <v>0</v>
      </c>
      <c r="W60" s="119">
        <v>0</v>
      </c>
      <c r="X60" s="118">
        <v>0</v>
      </c>
      <c r="Y60" s="120">
        <v>0</v>
      </c>
      <c r="Z60" s="117">
        <v>0</v>
      </c>
      <c r="AA60" s="116">
        <v>0</v>
      </c>
      <c r="AB60" s="120">
        <v>0</v>
      </c>
      <c r="AC60" s="117">
        <v>0</v>
      </c>
      <c r="AD60" s="116">
        <v>0</v>
      </c>
      <c r="AE60" s="120">
        <v>0</v>
      </c>
      <c r="AF60" s="117">
        <v>0</v>
      </c>
      <c r="AG60" s="117">
        <v>0</v>
      </c>
      <c r="AH60" s="117">
        <v>0</v>
      </c>
      <c r="AI60" s="116">
        <v>0</v>
      </c>
      <c r="AJ60" s="118">
        <v>0</v>
      </c>
      <c r="AK60" s="120">
        <v>0</v>
      </c>
      <c r="AL60" s="116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6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G23" sqref="G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5" t="s">
        <v>239</v>
      </c>
      <c r="N1" s="43"/>
    </row>
    <row r="2" spans="1:14" ht="22.5" customHeight="1">
      <c r="A2" s="67" t="s">
        <v>222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3"/>
    </row>
    <row r="3" spans="1:14" ht="19.5" customHeight="1">
      <c r="A3" s="81" t="s">
        <v>11</v>
      </c>
      <c r="B3" s="81"/>
      <c r="C3" s="81"/>
      <c r="D3" s="81"/>
      <c r="E3" s="30"/>
      <c r="F3" s="30"/>
      <c r="G3" s="30"/>
      <c r="H3" s="30"/>
      <c r="I3" s="30"/>
      <c r="J3" s="30"/>
      <c r="K3" s="30"/>
      <c r="L3" s="30"/>
      <c r="M3" s="24" t="s">
        <v>219</v>
      </c>
      <c r="N3" s="31"/>
    </row>
    <row r="4" spans="1:14" ht="19.5" customHeight="1">
      <c r="A4" s="101" t="s">
        <v>110</v>
      </c>
      <c r="B4" s="101"/>
      <c r="C4" s="101"/>
      <c r="D4" s="104"/>
      <c r="E4" s="136" t="s">
        <v>106</v>
      </c>
      <c r="F4" s="136" t="s">
        <v>389</v>
      </c>
      <c r="G4" s="137" t="s">
        <v>126</v>
      </c>
      <c r="H4" s="137" t="s">
        <v>165</v>
      </c>
      <c r="I4" s="136" t="s">
        <v>188</v>
      </c>
      <c r="J4" s="137" t="s">
        <v>286</v>
      </c>
      <c r="K4" s="137" t="s">
        <v>231</v>
      </c>
      <c r="L4" s="136" t="s">
        <v>194</v>
      </c>
      <c r="M4" s="135" t="s">
        <v>428</v>
      </c>
      <c r="N4" s="31"/>
    </row>
    <row r="5" spans="1:14" ht="19.5" customHeight="1">
      <c r="A5" s="93" t="s">
        <v>449</v>
      </c>
      <c r="B5" s="93"/>
      <c r="C5" s="102"/>
      <c r="D5" s="136" t="s">
        <v>131</v>
      </c>
      <c r="E5" s="136"/>
      <c r="F5" s="136"/>
      <c r="G5" s="137"/>
      <c r="H5" s="137"/>
      <c r="I5" s="136"/>
      <c r="J5" s="137"/>
      <c r="K5" s="137"/>
      <c r="L5" s="136"/>
      <c r="M5" s="135"/>
      <c r="N5" s="31"/>
    </row>
    <row r="6" spans="1:14" ht="18" customHeight="1">
      <c r="A6" s="41" t="s">
        <v>168</v>
      </c>
      <c r="B6" s="41" t="s">
        <v>296</v>
      </c>
      <c r="C6" s="40" t="s">
        <v>292</v>
      </c>
      <c r="D6" s="136"/>
      <c r="E6" s="136"/>
      <c r="F6" s="136"/>
      <c r="G6" s="137"/>
      <c r="H6" s="137"/>
      <c r="I6" s="136"/>
      <c r="J6" s="137"/>
      <c r="K6" s="137"/>
      <c r="L6" s="136"/>
      <c r="M6" s="135"/>
      <c r="N6" s="31"/>
    </row>
    <row r="7" spans="1:14" ht="19.5" customHeight="1">
      <c r="A7" s="80"/>
      <c r="B7" s="80"/>
      <c r="C7" s="80"/>
      <c r="D7" s="121" t="s">
        <v>106</v>
      </c>
      <c r="E7" s="115">
        <v>16793.81</v>
      </c>
      <c r="F7" s="115">
        <v>4905.43</v>
      </c>
      <c r="G7" s="115">
        <v>5221.02</v>
      </c>
      <c r="H7" s="115">
        <v>183.01</v>
      </c>
      <c r="I7" s="119">
        <v>2086.76</v>
      </c>
      <c r="J7" s="123">
        <v>0</v>
      </c>
      <c r="K7" s="119">
        <v>0</v>
      </c>
      <c r="L7" s="122">
        <v>4114.65</v>
      </c>
      <c r="M7" s="122">
        <v>282.94</v>
      </c>
      <c r="N7" s="53"/>
    </row>
    <row r="8" spans="1:14" ht="19.5" customHeight="1">
      <c r="A8" s="80"/>
      <c r="B8" s="80"/>
      <c r="C8" s="80"/>
      <c r="D8" s="121" t="s">
        <v>322</v>
      </c>
      <c r="E8" s="115">
        <v>3488.96</v>
      </c>
      <c r="F8" s="115">
        <v>1318.44</v>
      </c>
      <c r="G8" s="115">
        <v>81.69</v>
      </c>
      <c r="H8" s="115">
        <v>0</v>
      </c>
      <c r="I8" s="119">
        <v>70.02</v>
      </c>
      <c r="J8" s="123">
        <v>0</v>
      </c>
      <c r="K8" s="119">
        <v>0</v>
      </c>
      <c r="L8" s="122">
        <v>2018.81</v>
      </c>
      <c r="M8" s="122">
        <v>0</v>
      </c>
      <c r="N8" s="44"/>
    </row>
    <row r="9" spans="1:14" ht="19.5" customHeight="1">
      <c r="A9" s="80"/>
      <c r="B9" s="80"/>
      <c r="C9" s="80"/>
      <c r="D9" s="121" t="s">
        <v>357</v>
      </c>
      <c r="E9" s="115">
        <v>3488.96</v>
      </c>
      <c r="F9" s="115">
        <v>1318.44</v>
      </c>
      <c r="G9" s="115">
        <v>81.69</v>
      </c>
      <c r="H9" s="115">
        <v>0</v>
      </c>
      <c r="I9" s="119">
        <v>70.02</v>
      </c>
      <c r="J9" s="123">
        <v>0</v>
      </c>
      <c r="K9" s="119">
        <v>0</v>
      </c>
      <c r="L9" s="122">
        <v>2018.81</v>
      </c>
      <c r="M9" s="122">
        <v>0</v>
      </c>
      <c r="N9" s="19"/>
    </row>
    <row r="10" spans="1:14" ht="19.5" customHeight="1">
      <c r="A10" s="80" t="s">
        <v>437</v>
      </c>
      <c r="B10" s="80" t="s">
        <v>122</v>
      </c>
      <c r="C10" s="80" t="s">
        <v>226</v>
      </c>
      <c r="D10" s="121" t="s">
        <v>302</v>
      </c>
      <c r="E10" s="115">
        <v>1030.03</v>
      </c>
      <c r="F10" s="115">
        <v>560.74</v>
      </c>
      <c r="G10" s="115">
        <v>39.45</v>
      </c>
      <c r="H10" s="115">
        <v>0</v>
      </c>
      <c r="I10" s="119">
        <v>67.37</v>
      </c>
      <c r="J10" s="123">
        <v>0</v>
      </c>
      <c r="K10" s="119">
        <v>0</v>
      </c>
      <c r="L10" s="122">
        <v>362.47</v>
      </c>
      <c r="M10" s="122">
        <v>0</v>
      </c>
      <c r="N10" s="19"/>
    </row>
    <row r="11" spans="1:14" ht="19.5" customHeight="1">
      <c r="A11" s="80" t="s">
        <v>437</v>
      </c>
      <c r="B11" s="80" t="s">
        <v>122</v>
      </c>
      <c r="C11" s="80" t="s">
        <v>335</v>
      </c>
      <c r="D11" s="121" t="s">
        <v>121</v>
      </c>
      <c r="E11" s="115">
        <v>2458.93</v>
      </c>
      <c r="F11" s="115">
        <v>757.7</v>
      </c>
      <c r="G11" s="115">
        <v>42.24</v>
      </c>
      <c r="H11" s="115">
        <v>0</v>
      </c>
      <c r="I11" s="119">
        <v>2.65</v>
      </c>
      <c r="J11" s="123">
        <v>0</v>
      </c>
      <c r="K11" s="119">
        <v>0</v>
      </c>
      <c r="L11" s="122">
        <v>1656.34</v>
      </c>
      <c r="M11" s="122">
        <v>0</v>
      </c>
      <c r="N11" s="19"/>
    </row>
    <row r="12" spans="1:14" ht="19.5" customHeight="1">
      <c r="A12" s="80"/>
      <c r="B12" s="80"/>
      <c r="C12" s="80"/>
      <c r="D12" s="121" t="s">
        <v>293</v>
      </c>
      <c r="E12" s="115">
        <v>0.84</v>
      </c>
      <c r="F12" s="115">
        <v>0</v>
      </c>
      <c r="G12" s="115">
        <v>0</v>
      </c>
      <c r="H12" s="115">
        <v>0</v>
      </c>
      <c r="I12" s="119">
        <v>0.84</v>
      </c>
      <c r="J12" s="123">
        <v>0</v>
      </c>
      <c r="K12" s="119">
        <v>0</v>
      </c>
      <c r="L12" s="122">
        <v>0</v>
      </c>
      <c r="M12" s="122">
        <v>0</v>
      </c>
      <c r="N12" s="19"/>
    </row>
    <row r="13" spans="1:14" ht="19.5" customHeight="1">
      <c r="A13" s="80"/>
      <c r="B13" s="80"/>
      <c r="C13" s="80"/>
      <c r="D13" s="121" t="s">
        <v>41</v>
      </c>
      <c r="E13" s="115">
        <v>0.84</v>
      </c>
      <c r="F13" s="115">
        <v>0</v>
      </c>
      <c r="G13" s="115">
        <v>0</v>
      </c>
      <c r="H13" s="115">
        <v>0</v>
      </c>
      <c r="I13" s="119">
        <v>0.84</v>
      </c>
      <c r="J13" s="123">
        <v>0</v>
      </c>
      <c r="K13" s="119">
        <v>0</v>
      </c>
      <c r="L13" s="122">
        <v>0</v>
      </c>
      <c r="M13" s="122">
        <v>0</v>
      </c>
      <c r="N13" s="19"/>
    </row>
    <row r="14" spans="1:14" ht="19.5" customHeight="1">
      <c r="A14" s="80" t="s">
        <v>109</v>
      </c>
      <c r="B14" s="80" t="s">
        <v>26</v>
      </c>
      <c r="C14" s="80" t="s">
        <v>338</v>
      </c>
      <c r="D14" s="121" t="s">
        <v>407</v>
      </c>
      <c r="E14" s="115">
        <v>0.84</v>
      </c>
      <c r="F14" s="115">
        <v>0</v>
      </c>
      <c r="G14" s="115">
        <v>0</v>
      </c>
      <c r="H14" s="115">
        <v>0</v>
      </c>
      <c r="I14" s="119">
        <v>0.84</v>
      </c>
      <c r="J14" s="123">
        <v>0</v>
      </c>
      <c r="K14" s="119">
        <v>0</v>
      </c>
      <c r="L14" s="122">
        <v>0</v>
      </c>
      <c r="M14" s="122">
        <v>0</v>
      </c>
      <c r="N14" s="19"/>
    </row>
    <row r="15" spans="1:14" ht="19.5" customHeight="1">
      <c r="A15" s="80"/>
      <c r="B15" s="80"/>
      <c r="C15" s="80"/>
      <c r="D15" s="121" t="s">
        <v>68</v>
      </c>
      <c r="E15" s="115">
        <v>2728.87</v>
      </c>
      <c r="F15" s="115">
        <v>583.12</v>
      </c>
      <c r="G15" s="115">
        <v>213.86</v>
      </c>
      <c r="H15" s="115">
        <v>0</v>
      </c>
      <c r="I15" s="119">
        <v>1931.89</v>
      </c>
      <c r="J15" s="123">
        <v>0</v>
      </c>
      <c r="K15" s="119">
        <v>0</v>
      </c>
      <c r="L15" s="122">
        <v>0</v>
      </c>
      <c r="M15" s="122">
        <v>0</v>
      </c>
      <c r="N15" s="19"/>
    </row>
    <row r="16" spans="1:14" ht="19.5" customHeight="1">
      <c r="A16" s="80"/>
      <c r="B16" s="80"/>
      <c r="C16" s="80"/>
      <c r="D16" s="121" t="s">
        <v>205</v>
      </c>
      <c r="E16" s="115">
        <v>896.98</v>
      </c>
      <c r="F16" s="115">
        <v>583.12</v>
      </c>
      <c r="G16" s="115">
        <v>213.86</v>
      </c>
      <c r="H16" s="115">
        <v>0</v>
      </c>
      <c r="I16" s="119">
        <v>100</v>
      </c>
      <c r="J16" s="123">
        <v>0</v>
      </c>
      <c r="K16" s="119">
        <v>0</v>
      </c>
      <c r="L16" s="122">
        <v>0</v>
      </c>
      <c r="M16" s="122">
        <v>0</v>
      </c>
      <c r="N16" s="19"/>
    </row>
    <row r="17" spans="1:14" ht="19.5" customHeight="1">
      <c r="A17" s="80" t="s">
        <v>176</v>
      </c>
      <c r="B17" s="80" t="s">
        <v>226</v>
      </c>
      <c r="C17" s="80" t="s">
        <v>338</v>
      </c>
      <c r="D17" s="121" t="s">
        <v>310</v>
      </c>
      <c r="E17" s="115">
        <v>896.98</v>
      </c>
      <c r="F17" s="115">
        <v>583.12</v>
      </c>
      <c r="G17" s="115">
        <v>213.86</v>
      </c>
      <c r="H17" s="115">
        <v>0</v>
      </c>
      <c r="I17" s="119">
        <v>100</v>
      </c>
      <c r="J17" s="123">
        <v>0</v>
      </c>
      <c r="K17" s="119">
        <v>0</v>
      </c>
      <c r="L17" s="122">
        <v>0</v>
      </c>
      <c r="M17" s="122">
        <v>0</v>
      </c>
      <c r="N17" s="19"/>
    </row>
    <row r="18" spans="1:14" ht="19.5" customHeight="1">
      <c r="A18" s="80"/>
      <c r="B18" s="80"/>
      <c r="C18" s="80"/>
      <c r="D18" s="121" t="s">
        <v>179</v>
      </c>
      <c r="E18" s="115">
        <v>1831.89</v>
      </c>
      <c r="F18" s="115">
        <v>0</v>
      </c>
      <c r="G18" s="115">
        <v>0</v>
      </c>
      <c r="H18" s="115">
        <v>0</v>
      </c>
      <c r="I18" s="119">
        <v>1831.89</v>
      </c>
      <c r="J18" s="123">
        <v>0</v>
      </c>
      <c r="K18" s="119">
        <v>0</v>
      </c>
      <c r="L18" s="122">
        <v>0</v>
      </c>
      <c r="M18" s="122">
        <v>0</v>
      </c>
      <c r="N18" s="19"/>
    </row>
    <row r="19" spans="1:14" ht="19.5" customHeight="1">
      <c r="A19" s="80" t="s">
        <v>176</v>
      </c>
      <c r="B19" s="80" t="s">
        <v>335</v>
      </c>
      <c r="C19" s="80" t="s">
        <v>338</v>
      </c>
      <c r="D19" s="121" t="s">
        <v>76</v>
      </c>
      <c r="E19" s="115">
        <v>784.82</v>
      </c>
      <c r="F19" s="115">
        <v>0</v>
      </c>
      <c r="G19" s="115">
        <v>0</v>
      </c>
      <c r="H19" s="115">
        <v>0</v>
      </c>
      <c r="I19" s="119">
        <v>784.82</v>
      </c>
      <c r="J19" s="123">
        <v>0</v>
      </c>
      <c r="K19" s="119">
        <v>0</v>
      </c>
      <c r="L19" s="122">
        <v>0</v>
      </c>
      <c r="M19" s="122">
        <v>0</v>
      </c>
      <c r="N19" s="19"/>
    </row>
    <row r="20" spans="1:14" ht="19.5" customHeight="1">
      <c r="A20" s="80" t="s">
        <v>176</v>
      </c>
      <c r="B20" s="80" t="s">
        <v>335</v>
      </c>
      <c r="C20" s="80" t="s">
        <v>226</v>
      </c>
      <c r="D20" s="121" t="s">
        <v>52</v>
      </c>
      <c r="E20" s="115">
        <v>820.96</v>
      </c>
      <c r="F20" s="115">
        <v>0</v>
      </c>
      <c r="G20" s="115">
        <v>0</v>
      </c>
      <c r="H20" s="115">
        <v>0</v>
      </c>
      <c r="I20" s="119">
        <v>820.96</v>
      </c>
      <c r="J20" s="123">
        <v>0</v>
      </c>
      <c r="K20" s="119">
        <v>0</v>
      </c>
      <c r="L20" s="122">
        <v>0</v>
      </c>
      <c r="M20" s="122">
        <v>0</v>
      </c>
      <c r="N20" s="19"/>
    </row>
    <row r="21" spans="1:14" ht="19.5" customHeight="1">
      <c r="A21" s="80" t="s">
        <v>176</v>
      </c>
      <c r="B21" s="80" t="s">
        <v>335</v>
      </c>
      <c r="C21" s="80" t="s">
        <v>122</v>
      </c>
      <c r="D21" s="121" t="s">
        <v>342</v>
      </c>
      <c r="E21" s="115">
        <v>226.11</v>
      </c>
      <c r="F21" s="115">
        <v>0</v>
      </c>
      <c r="G21" s="115">
        <v>0</v>
      </c>
      <c r="H21" s="115">
        <v>0</v>
      </c>
      <c r="I21" s="119">
        <v>226.11</v>
      </c>
      <c r="J21" s="123">
        <v>0</v>
      </c>
      <c r="K21" s="119">
        <v>0</v>
      </c>
      <c r="L21" s="122">
        <v>0</v>
      </c>
      <c r="M21" s="122">
        <v>0</v>
      </c>
      <c r="N21" s="19"/>
    </row>
    <row r="22" spans="1:14" ht="19.5" customHeight="1">
      <c r="A22" s="80"/>
      <c r="B22" s="80"/>
      <c r="C22" s="80"/>
      <c r="D22" s="121" t="s">
        <v>381</v>
      </c>
      <c r="E22" s="115">
        <v>10575.14</v>
      </c>
      <c r="F22" s="115">
        <v>3003.87</v>
      </c>
      <c r="G22" s="115">
        <v>4925.47</v>
      </c>
      <c r="H22" s="115">
        <v>183.01</v>
      </c>
      <c r="I22" s="119">
        <v>84.01</v>
      </c>
      <c r="J22" s="123">
        <v>0</v>
      </c>
      <c r="K22" s="119">
        <v>0</v>
      </c>
      <c r="L22" s="122">
        <v>2095.84</v>
      </c>
      <c r="M22" s="122">
        <v>282.94</v>
      </c>
      <c r="N22" s="19"/>
    </row>
    <row r="23" spans="1:14" ht="19.5" customHeight="1">
      <c r="A23" s="80"/>
      <c r="B23" s="80"/>
      <c r="C23" s="80"/>
      <c r="D23" s="121" t="s">
        <v>15</v>
      </c>
      <c r="E23" s="115">
        <v>10575.14</v>
      </c>
      <c r="F23" s="115">
        <v>3003.87</v>
      </c>
      <c r="G23" s="115">
        <v>4925.47</v>
      </c>
      <c r="H23" s="115">
        <v>183.01</v>
      </c>
      <c r="I23" s="119">
        <v>84.01</v>
      </c>
      <c r="J23" s="123">
        <v>0</v>
      </c>
      <c r="K23" s="119">
        <v>0</v>
      </c>
      <c r="L23" s="122">
        <v>2095.84</v>
      </c>
      <c r="M23" s="122">
        <v>282.94</v>
      </c>
      <c r="N23" s="17"/>
    </row>
    <row r="24" spans="1:14" ht="19.5" customHeight="1">
      <c r="A24" s="80" t="s">
        <v>178</v>
      </c>
      <c r="B24" s="80" t="s">
        <v>338</v>
      </c>
      <c r="C24" s="80" t="s">
        <v>338</v>
      </c>
      <c r="D24" s="121" t="s">
        <v>376</v>
      </c>
      <c r="E24" s="115">
        <v>7415.31</v>
      </c>
      <c r="F24" s="115">
        <v>1965.01</v>
      </c>
      <c r="G24" s="115">
        <v>4845.98</v>
      </c>
      <c r="H24" s="115">
        <v>152.86</v>
      </c>
      <c r="I24" s="119">
        <v>6.73</v>
      </c>
      <c r="J24" s="123">
        <v>0</v>
      </c>
      <c r="K24" s="119">
        <v>0</v>
      </c>
      <c r="L24" s="122">
        <v>339.62</v>
      </c>
      <c r="M24" s="122">
        <v>105.11</v>
      </c>
      <c r="N24" s="17"/>
    </row>
    <row r="25" spans="1:14" ht="19.5" customHeight="1">
      <c r="A25" s="80" t="s">
        <v>178</v>
      </c>
      <c r="B25" s="80" t="s">
        <v>338</v>
      </c>
      <c r="C25" s="80" t="s">
        <v>122</v>
      </c>
      <c r="D25" s="121" t="s">
        <v>95</v>
      </c>
      <c r="E25" s="115">
        <v>395.03</v>
      </c>
      <c r="F25" s="115">
        <v>73.82</v>
      </c>
      <c r="G25" s="115">
        <v>12.29</v>
      </c>
      <c r="H25" s="115">
        <v>0</v>
      </c>
      <c r="I25" s="119">
        <v>20.64</v>
      </c>
      <c r="J25" s="123">
        <v>0</v>
      </c>
      <c r="K25" s="119">
        <v>0</v>
      </c>
      <c r="L25" s="122">
        <v>177.07</v>
      </c>
      <c r="M25" s="122">
        <v>111.21</v>
      </c>
      <c r="N25" s="17"/>
    </row>
    <row r="26" spans="1:14" ht="19.5" customHeight="1">
      <c r="A26" s="80" t="s">
        <v>178</v>
      </c>
      <c r="B26" s="80" t="s">
        <v>338</v>
      </c>
      <c r="C26" s="80" t="s">
        <v>334</v>
      </c>
      <c r="D26" s="121" t="s">
        <v>136</v>
      </c>
      <c r="E26" s="115">
        <v>87.27</v>
      </c>
      <c r="F26" s="115">
        <v>23.6</v>
      </c>
      <c r="G26" s="115">
        <v>1.46</v>
      </c>
      <c r="H26" s="115">
        <v>0</v>
      </c>
      <c r="I26" s="119">
        <v>1.8</v>
      </c>
      <c r="J26" s="123">
        <v>0</v>
      </c>
      <c r="K26" s="119">
        <v>0</v>
      </c>
      <c r="L26" s="122">
        <v>59.12</v>
      </c>
      <c r="M26" s="122">
        <v>1.29</v>
      </c>
      <c r="N26" s="17"/>
    </row>
    <row r="27" spans="1:14" ht="19.5" customHeight="1">
      <c r="A27" s="80" t="s">
        <v>178</v>
      </c>
      <c r="B27" s="80" t="s">
        <v>338</v>
      </c>
      <c r="C27" s="80" t="s">
        <v>361</v>
      </c>
      <c r="D27" s="121" t="s">
        <v>340</v>
      </c>
      <c r="E27" s="115">
        <v>401.87</v>
      </c>
      <c r="F27" s="115">
        <v>85.32</v>
      </c>
      <c r="G27" s="115">
        <v>5.9</v>
      </c>
      <c r="H27" s="115">
        <v>0</v>
      </c>
      <c r="I27" s="119">
        <v>7.94</v>
      </c>
      <c r="J27" s="123">
        <v>0</v>
      </c>
      <c r="K27" s="119">
        <v>0</v>
      </c>
      <c r="L27" s="122">
        <v>247.78</v>
      </c>
      <c r="M27" s="122">
        <v>54.93</v>
      </c>
      <c r="N27" s="17"/>
    </row>
    <row r="28" spans="1:14" ht="19.5" customHeight="1">
      <c r="A28" s="80" t="s">
        <v>178</v>
      </c>
      <c r="B28" s="80" t="s">
        <v>338</v>
      </c>
      <c r="C28" s="80" t="s">
        <v>26</v>
      </c>
      <c r="D28" s="121" t="s">
        <v>225</v>
      </c>
      <c r="E28" s="115">
        <v>2275.66</v>
      </c>
      <c r="F28" s="115">
        <v>856.12</v>
      </c>
      <c r="G28" s="115">
        <v>59.84</v>
      </c>
      <c r="H28" s="115">
        <v>30.15</v>
      </c>
      <c r="I28" s="119">
        <v>46.9</v>
      </c>
      <c r="J28" s="123">
        <v>0</v>
      </c>
      <c r="K28" s="119">
        <v>0</v>
      </c>
      <c r="L28" s="122">
        <v>1272.25</v>
      </c>
      <c r="M28" s="122">
        <v>10.4</v>
      </c>
      <c r="N28" s="17"/>
    </row>
    <row r="29" spans="1:14" ht="19.5" customHeight="1">
      <c r="A29" s="18"/>
      <c r="B29" s="16"/>
      <c r="C29" s="16"/>
      <c r="D29" s="16"/>
      <c r="E29" s="16"/>
      <c r="F29" s="16"/>
      <c r="G29" s="16"/>
      <c r="H29" s="38"/>
      <c r="I29" s="16"/>
      <c r="J29" s="16"/>
      <c r="K29" s="16"/>
      <c r="L29" s="38"/>
      <c r="M29" s="16"/>
      <c r="N29" s="17"/>
    </row>
    <row r="30" spans="1:14" ht="19.5" customHeight="1">
      <c r="A30" s="17"/>
      <c r="B30" s="17"/>
      <c r="C30" s="17"/>
      <c r="D30" s="17"/>
      <c r="E30" s="17"/>
      <c r="F30" s="17"/>
      <c r="G30" s="17"/>
      <c r="H30" s="4"/>
      <c r="I30" s="17"/>
      <c r="J30" s="17"/>
      <c r="K30" s="17"/>
      <c r="L30" s="4"/>
      <c r="M30" s="17"/>
      <c r="N30" s="17"/>
    </row>
    <row r="31" spans="1:14" ht="19.5" customHeight="1">
      <c r="A31" s="17"/>
      <c r="B31" s="17"/>
      <c r="C31" s="17"/>
      <c r="D31" s="17"/>
      <c r="E31" s="17"/>
      <c r="F31" s="17"/>
      <c r="G31" s="17"/>
      <c r="H31" s="4"/>
      <c r="I31" s="17"/>
      <c r="J31" s="17"/>
      <c r="K31" s="17"/>
      <c r="L31" s="4"/>
      <c r="M31" s="17"/>
      <c r="N31" s="17"/>
    </row>
    <row r="32" spans="1:14" ht="19.5" customHeight="1">
      <c r="A32" s="17"/>
      <c r="B32" s="17"/>
      <c r="C32" s="17"/>
      <c r="D32" s="17"/>
      <c r="E32" s="17"/>
      <c r="F32" s="17"/>
      <c r="G32" s="17"/>
      <c r="H32" s="4"/>
      <c r="I32" s="17"/>
      <c r="J32" s="17"/>
      <c r="K32" s="17"/>
      <c r="L32" s="4"/>
      <c r="M32" s="17"/>
      <c r="N32" s="17"/>
    </row>
    <row r="33" spans="1:14" ht="19.5" customHeight="1">
      <c r="A33" s="17"/>
      <c r="B33" s="17"/>
      <c r="C33" s="17"/>
      <c r="D33" s="17"/>
      <c r="E33" s="17"/>
      <c r="F33" s="17"/>
      <c r="G33" s="17"/>
      <c r="H33" s="4"/>
      <c r="I33" s="17"/>
      <c r="J33" s="17"/>
      <c r="K33" s="17"/>
      <c r="L33" s="4"/>
      <c r="M33" s="17"/>
      <c r="N33" s="17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" fitToWidth="1" horizontalDpi="600" verticalDpi="600" orientation="landscape" paperSize="9" scale="90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L12">
      <selection activeCell="P26" sqref="P2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10.16015625" style="0" customWidth="1"/>
    <col min="25" max="244" width="9.16015625" style="0" customWidth="1"/>
  </cols>
  <sheetData>
    <row r="1" spans="1:24" ht="19.5" customHeight="1">
      <c r="A1" s="32"/>
      <c r="B1" s="32"/>
      <c r="C1" s="32"/>
      <c r="D1" s="3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7" t="s">
        <v>347</v>
      </c>
    </row>
    <row r="2" spans="1:24" ht="25.5" customHeight="1">
      <c r="A2" s="111" t="s">
        <v>315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9.5" customHeight="1">
      <c r="A3" s="69" t="s">
        <v>11</v>
      </c>
      <c r="B3" s="69"/>
      <c r="C3" s="69"/>
      <c r="D3" s="6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4" t="s">
        <v>219</v>
      </c>
    </row>
    <row r="4" spans="1:24" ht="19.5" customHeight="1">
      <c r="A4" s="89" t="s">
        <v>110</v>
      </c>
      <c r="B4" s="89"/>
      <c r="C4" s="89"/>
      <c r="D4" s="108"/>
      <c r="E4" s="132" t="s">
        <v>106</v>
      </c>
      <c r="F4" s="132" t="s">
        <v>364</v>
      </c>
      <c r="G4" s="132" t="s">
        <v>133</v>
      </c>
      <c r="H4" s="132" t="s">
        <v>125</v>
      </c>
      <c r="I4" s="132" t="s">
        <v>224</v>
      </c>
      <c r="J4" s="132" t="s">
        <v>436</v>
      </c>
      <c r="K4" s="132" t="s">
        <v>299</v>
      </c>
      <c r="L4" s="132" t="s">
        <v>160</v>
      </c>
      <c r="M4" s="132" t="s">
        <v>55</v>
      </c>
      <c r="N4" s="132" t="s">
        <v>142</v>
      </c>
      <c r="O4" s="132" t="s">
        <v>158</v>
      </c>
      <c r="P4" s="132" t="s">
        <v>120</v>
      </c>
      <c r="Q4" s="132" t="s">
        <v>314</v>
      </c>
      <c r="R4" s="132" t="s">
        <v>251</v>
      </c>
      <c r="S4" s="132" t="s">
        <v>412</v>
      </c>
      <c r="T4" s="132" t="s">
        <v>255</v>
      </c>
      <c r="U4" s="132" t="s">
        <v>291</v>
      </c>
      <c r="V4" s="132" t="s">
        <v>115</v>
      </c>
      <c r="W4" s="132" t="s">
        <v>450</v>
      </c>
      <c r="X4" s="138" t="s">
        <v>337</v>
      </c>
    </row>
    <row r="5" spans="1:24" ht="19.5" customHeight="1">
      <c r="A5" s="95" t="s">
        <v>449</v>
      </c>
      <c r="B5" s="90"/>
      <c r="C5" s="106"/>
      <c r="D5" s="132" t="s">
        <v>131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8"/>
    </row>
    <row r="6" spans="1:24" ht="20.25" customHeight="1">
      <c r="A6" s="54" t="s">
        <v>168</v>
      </c>
      <c r="B6" s="51" t="s">
        <v>296</v>
      </c>
      <c r="C6" s="107" t="s">
        <v>292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9"/>
      <c r="P6" s="132"/>
      <c r="Q6" s="132"/>
      <c r="R6" s="132"/>
      <c r="S6" s="132"/>
      <c r="T6" s="132"/>
      <c r="U6" s="132"/>
      <c r="V6" s="132"/>
      <c r="W6" s="139"/>
      <c r="X6" s="138"/>
    </row>
    <row r="7" spans="1:24" ht="19.5" customHeight="1">
      <c r="A7" s="80"/>
      <c r="B7" s="80"/>
      <c r="C7" s="80"/>
      <c r="D7" s="121" t="s">
        <v>106</v>
      </c>
      <c r="E7" s="115">
        <v>4229.86</v>
      </c>
      <c r="F7" s="115">
        <v>891.78</v>
      </c>
      <c r="G7" s="115">
        <v>49.5</v>
      </c>
      <c r="H7" s="115">
        <v>8</v>
      </c>
      <c r="I7" s="115">
        <v>8.09</v>
      </c>
      <c r="J7" s="115">
        <v>128.04</v>
      </c>
      <c r="K7" s="115">
        <v>452.41</v>
      </c>
      <c r="L7" s="115">
        <v>540.84</v>
      </c>
      <c r="M7" s="115">
        <v>29.24</v>
      </c>
      <c r="N7" s="115">
        <v>486.92</v>
      </c>
      <c r="O7" s="116">
        <v>62.51</v>
      </c>
      <c r="P7" s="123">
        <v>2.5</v>
      </c>
      <c r="Q7" s="115">
        <v>156.48</v>
      </c>
      <c r="R7" s="115">
        <v>128.48</v>
      </c>
      <c r="S7" s="115">
        <v>156.39</v>
      </c>
      <c r="T7" s="115">
        <v>160</v>
      </c>
      <c r="U7" s="115">
        <v>284.58</v>
      </c>
      <c r="V7" s="115">
        <v>147.17</v>
      </c>
      <c r="W7" s="116">
        <v>0</v>
      </c>
      <c r="X7" s="122">
        <v>536.93</v>
      </c>
    </row>
    <row r="8" spans="1:24" ht="19.5" customHeight="1">
      <c r="A8" s="80"/>
      <c r="B8" s="80"/>
      <c r="C8" s="80"/>
      <c r="D8" s="121" t="s">
        <v>322</v>
      </c>
      <c r="E8" s="115">
        <v>427.26</v>
      </c>
      <c r="F8" s="115">
        <v>23</v>
      </c>
      <c r="G8" s="115">
        <v>16</v>
      </c>
      <c r="H8" s="115">
        <v>5</v>
      </c>
      <c r="I8" s="115">
        <v>0</v>
      </c>
      <c r="J8" s="115">
        <v>13</v>
      </c>
      <c r="K8" s="115">
        <v>73</v>
      </c>
      <c r="L8" s="115">
        <v>35</v>
      </c>
      <c r="M8" s="115">
        <v>0</v>
      </c>
      <c r="N8" s="115">
        <v>38</v>
      </c>
      <c r="O8" s="116">
        <v>0</v>
      </c>
      <c r="P8" s="123">
        <v>0</v>
      </c>
      <c r="Q8" s="115">
        <v>2</v>
      </c>
      <c r="R8" s="115">
        <v>7</v>
      </c>
      <c r="S8" s="115">
        <v>113.14</v>
      </c>
      <c r="T8" s="115">
        <v>0</v>
      </c>
      <c r="U8" s="115">
        <v>29.73</v>
      </c>
      <c r="V8" s="115">
        <v>39.55</v>
      </c>
      <c r="W8" s="116">
        <v>0</v>
      </c>
      <c r="X8" s="122">
        <v>32.84</v>
      </c>
    </row>
    <row r="9" spans="1:24" ht="19.5" customHeight="1">
      <c r="A9" s="80"/>
      <c r="B9" s="80"/>
      <c r="C9" s="80"/>
      <c r="D9" s="121" t="s">
        <v>357</v>
      </c>
      <c r="E9" s="115">
        <v>427.26</v>
      </c>
      <c r="F9" s="115">
        <v>23</v>
      </c>
      <c r="G9" s="115">
        <v>16</v>
      </c>
      <c r="H9" s="115">
        <v>5</v>
      </c>
      <c r="I9" s="115">
        <v>0</v>
      </c>
      <c r="J9" s="115">
        <v>13</v>
      </c>
      <c r="K9" s="115">
        <v>73</v>
      </c>
      <c r="L9" s="115">
        <v>35</v>
      </c>
      <c r="M9" s="115">
        <v>0</v>
      </c>
      <c r="N9" s="115">
        <v>38</v>
      </c>
      <c r="O9" s="116">
        <v>0</v>
      </c>
      <c r="P9" s="123">
        <v>0</v>
      </c>
      <c r="Q9" s="115">
        <v>2</v>
      </c>
      <c r="R9" s="115">
        <v>7</v>
      </c>
      <c r="S9" s="115">
        <v>113.14</v>
      </c>
      <c r="T9" s="115">
        <v>0</v>
      </c>
      <c r="U9" s="115">
        <v>29.73</v>
      </c>
      <c r="V9" s="115">
        <v>39.55</v>
      </c>
      <c r="W9" s="116">
        <v>0</v>
      </c>
      <c r="X9" s="122">
        <v>32.84</v>
      </c>
    </row>
    <row r="10" spans="1:24" ht="19.5" customHeight="1">
      <c r="A10" s="80" t="s">
        <v>437</v>
      </c>
      <c r="B10" s="80" t="s">
        <v>122</v>
      </c>
      <c r="C10" s="80" t="s">
        <v>226</v>
      </c>
      <c r="D10" s="121" t="s">
        <v>302</v>
      </c>
      <c r="E10" s="115">
        <v>388.54</v>
      </c>
      <c r="F10" s="115">
        <v>23</v>
      </c>
      <c r="G10" s="115">
        <v>16</v>
      </c>
      <c r="H10" s="115">
        <v>5</v>
      </c>
      <c r="I10" s="115">
        <v>0</v>
      </c>
      <c r="J10" s="115">
        <v>13</v>
      </c>
      <c r="K10" s="115">
        <v>73</v>
      </c>
      <c r="L10" s="115">
        <v>35</v>
      </c>
      <c r="M10" s="115">
        <v>0</v>
      </c>
      <c r="N10" s="115">
        <v>38</v>
      </c>
      <c r="O10" s="116">
        <v>0</v>
      </c>
      <c r="P10" s="123">
        <v>0</v>
      </c>
      <c r="Q10" s="115">
        <v>2</v>
      </c>
      <c r="R10" s="115">
        <v>7</v>
      </c>
      <c r="S10" s="115">
        <v>113.14</v>
      </c>
      <c r="T10" s="115">
        <v>0</v>
      </c>
      <c r="U10" s="115">
        <v>13.74</v>
      </c>
      <c r="V10" s="115">
        <v>16.82</v>
      </c>
      <c r="W10" s="116">
        <v>0</v>
      </c>
      <c r="X10" s="122">
        <v>32.84</v>
      </c>
    </row>
    <row r="11" spans="1:24" ht="19.5" customHeight="1">
      <c r="A11" s="80" t="s">
        <v>437</v>
      </c>
      <c r="B11" s="80" t="s">
        <v>122</v>
      </c>
      <c r="C11" s="80" t="s">
        <v>335</v>
      </c>
      <c r="D11" s="121" t="s">
        <v>121</v>
      </c>
      <c r="E11" s="115">
        <v>38.72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6">
        <v>0</v>
      </c>
      <c r="P11" s="123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15.99</v>
      </c>
      <c r="V11" s="115">
        <v>22.73</v>
      </c>
      <c r="W11" s="116">
        <v>0</v>
      </c>
      <c r="X11" s="122">
        <v>0</v>
      </c>
    </row>
    <row r="12" spans="1:24" ht="19.5" customHeight="1">
      <c r="A12" s="80"/>
      <c r="B12" s="80"/>
      <c r="C12" s="80"/>
      <c r="D12" s="121" t="s">
        <v>293</v>
      </c>
      <c r="E12" s="115">
        <v>11.42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6">
        <v>0</v>
      </c>
      <c r="P12" s="123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6">
        <v>0</v>
      </c>
      <c r="X12" s="122">
        <v>11.42</v>
      </c>
    </row>
    <row r="13" spans="1:24" ht="19.5" customHeight="1">
      <c r="A13" s="80"/>
      <c r="B13" s="80"/>
      <c r="C13" s="80"/>
      <c r="D13" s="121" t="s">
        <v>252</v>
      </c>
      <c r="E13" s="115">
        <v>11.42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6">
        <v>0</v>
      </c>
      <c r="P13" s="123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6">
        <v>0</v>
      </c>
      <c r="X13" s="122">
        <v>11.42</v>
      </c>
    </row>
    <row r="14" spans="1:24" ht="19.5" customHeight="1">
      <c r="A14" s="80" t="s">
        <v>109</v>
      </c>
      <c r="B14" s="80" t="s">
        <v>335</v>
      </c>
      <c r="C14" s="80" t="s">
        <v>1</v>
      </c>
      <c r="D14" s="121" t="s">
        <v>153</v>
      </c>
      <c r="E14" s="115">
        <v>11.42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6">
        <v>0</v>
      </c>
      <c r="P14" s="123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6">
        <v>0</v>
      </c>
      <c r="X14" s="122">
        <v>11.42</v>
      </c>
    </row>
    <row r="15" spans="1:24" ht="19.5" customHeight="1">
      <c r="A15" s="80"/>
      <c r="B15" s="80"/>
      <c r="C15" s="80"/>
      <c r="D15" s="121" t="s">
        <v>68</v>
      </c>
      <c r="E15" s="115">
        <v>474.78</v>
      </c>
      <c r="F15" s="115">
        <v>160</v>
      </c>
      <c r="G15" s="115">
        <v>0</v>
      </c>
      <c r="H15" s="115">
        <v>0</v>
      </c>
      <c r="I15" s="115">
        <v>0</v>
      </c>
      <c r="J15" s="115">
        <v>15</v>
      </c>
      <c r="K15" s="115">
        <v>20</v>
      </c>
      <c r="L15" s="115">
        <v>10.78</v>
      </c>
      <c r="M15" s="115">
        <v>0</v>
      </c>
      <c r="N15" s="115">
        <v>5</v>
      </c>
      <c r="O15" s="116">
        <v>29.51</v>
      </c>
      <c r="P15" s="123">
        <v>0</v>
      </c>
      <c r="Q15" s="115">
        <v>7</v>
      </c>
      <c r="R15" s="115">
        <v>10</v>
      </c>
      <c r="S15" s="115">
        <v>0</v>
      </c>
      <c r="T15" s="115">
        <v>150</v>
      </c>
      <c r="U15" s="115">
        <v>20</v>
      </c>
      <c r="V15" s="115">
        <v>17.49</v>
      </c>
      <c r="W15" s="116">
        <v>0</v>
      </c>
      <c r="X15" s="122">
        <v>30</v>
      </c>
    </row>
    <row r="16" spans="1:24" ht="19.5" customHeight="1">
      <c r="A16" s="80"/>
      <c r="B16" s="80"/>
      <c r="C16" s="80"/>
      <c r="D16" s="121" t="s">
        <v>205</v>
      </c>
      <c r="E16" s="115">
        <v>474.78</v>
      </c>
      <c r="F16" s="115">
        <v>160</v>
      </c>
      <c r="G16" s="115">
        <v>0</v>
      </c>
      <c r="H16" s="115">
        <v>0</v>
      </c>
      <c r="I16" s="115">
        <v>0</v>
      </c>
      <c r="J16" s="115">
        <v>15</v>
      </c>
      <c r="K16" s="115">
        <v>20</v>
      </c>
      <c r="L16" s="115">
        <v>10.78</v>
      </c>
      <c r="M16" s="115">
        <v>0</v>
      </c>
      <c r="N16" s="115">
        <v>5</v>
      </c>
      <c r="O16" s="116">
        <v>29.51</v>
      </c>
      <c r="P16" s="123">
        <v>0</v>
      </c>
      <c r="Q16" s="115">
        <v>7</v>
      </c>
      <c r="R16" s="115">
        <v>10</v>
      </c>
      <c r="S16" s="115">
        <v>0</v>
      </c>
      <c r="T16" s="115">
        <v>150</v>
      </c>
      <c r="U16" s="115">
        <v>20</v>
      </c>
      <c r="V16" s="115">
        <v>17.49</v>
      </c>
      <c r="W16" s="116">
        <v>0</v>
      </c>
      <c r="X16" s="122">
        <v>30</v>
      </c>
    </row>
    <row r="17" spans="1:24" ht="19.5" customHeight="1">
      <c r="A17" s="80" t="s">
        <v>176</v>
      </c>
      <c r="B17" s="80" t="s">
        <v>226</v>
      </c>
      <c r="C17" s="80" t="s">
        <v>338</v>
      </c>
      <c r="D17" s="121" t="s">
        <v>310</v>
      </c>
      <c r="E17" s="115">
        <v>474.78</v>
      </c>
      <c r="F17" s="115">
        <v>160</v>
      </c>
      <c r="G17" s="115">
        <v>0</v>
      </c>
      <c r="H17" s="115">
        <v>0</v>
      </c>
      <c r="I17" s="115">
        <v>0</v>
      </c>
      <c r="J17" s="115">
        <v>15</v>
      </c>
      <c r="K17" s="115">
        <v>20</v>
      </c>
      <c r="L17" s="115">
        <v>10.78</v>
      </c>
      <c r="M17" s="115">
        <v>0</v>
      </c>
      <c r="N17" s="115">
        <v>5</v>
      </c>
      <c r="O17" s="116">
        <v>29.51</v>
      </c>
      <c r="P17" s="123">
        <v>0</v>
      </c>
      <c r="Q17" s="115">
        <v>7</v>
      </c>
      <c r="R17" s="115">
        <v>10</v>
      </c>
      <c r="S17" s="115">
        <v>0</v>
      </c>
      <c r="T17" s="115">
        <v>150</v>
      </c>
      <c r="U17" s="115">
        <v>20</v>
      </c>
      <c r="V17" s="115">
        <v>17.49</v>
      </c>
      <c r="W17" s="116">
        <v>0</v>
      </c>
      <c r="X17" s="122">
        <v>30</v>
      </c>
    </row>
    <row r="18" spans="1:24" ht="19.5" customHeight="1">
      <c r="A18" s="80"/>
      <c r="B18" s="80"/>
      <c r="C18" s="80"/>
      <c r="D18" s="121" t="s">
        <v>381</v>
      </c>
      <c r="E18" s="115">
        <v>3316.4</v>
      </c>
      <c r="F18" s="115">
        <v>708.78</v>
      </c>
      <c r="G18" s="115">
        <v>33.5</v>
      </c>
      <c r="H18" s="115">
        <v>3</v>
      </c>
      <c r="I18" s="115">
        <v>8.09</v>
      </c>
      <c r="J18" s="115">
        <v>100.04</v>
      </c>
      <c r="K18" s="115">
        <v>359.41</v>
      </c>
      <c r="L18" s="115">
        <v>495.06</v>
      </c>
      <c r="M18" s="115">
        <v>29.24</v>
      </c>
      <c r="N18" s="115">
        <v>443.92</v>
      </c>
      <c r="O18" s="116">
        <v>33</v>
      </c>
      <c r="P18" s="123">
        <v>2.5</v>
      </c>
      <c r="Q18" s="115">
        <v>147.48</v>
      </c>
      <c r="R18" s="115">
        <v>111.48</v>
      </c>
      <c r="S18" s="115">
        <v>43.25</v>
      </c>
      <c r="T18" s="115">
        <v>10</v>
      </c>
      <c r="U18" s="115">
        <v>234.85</v>
      </c>
      <c r="V18" s="115">
        <v>90.13</v>
      </c>
      <c r="W18" s="116">
        <v>0</v>
      </c>
      <c r="X18" s="122">
        <v>462.67</v>
      </c>
    </row>
    <row r="19" spans="1:24" ht="19.5" customHeight="1">
      <c r="A19" s="80"/>
      <c r="B19" s="80"/>
      <c r="C19" s="80"/>
      <c r="D19" s="121" t="s">
        <v>15</v>
      </c>
      <c r="E19" s="115">
        <v>3316.4</v>
      </c>
      <c r="F19" s="115">
        <v>708.78</v>
      </c>
      <c r="G19" s="115">
        <v>33.5</v>
      </c>
      <c r="H19" s="115">
        <v>3</v>
      </c>
      <c r="I19" s="115">
        <v>8.09</v>
      </c>
      <c r="J19" s="115">
        <v>100.04</v>
      </c>
      <c r="K19" s="115">
        <v>359.41</v>
      </c>
      <c r="L19" s="115">
        <v>495.06</v>
      </c>
      <c r="M19" s="115">
        <v>29.24</v>
      </c>
      <c r="N19" s="115">
        <v>443.92</v>
      </c>
      <c r="O19" s="116">
        <v>33</v>
      </c>
      <c r="P19" s="123">
        <v>2.5</v>
      </c>
      <c r="Q19" s="115">
        <v>147.48</v>
      </c>
      <c r="R19" s="115">
        <v>111.48</v>
      </c>
      <c r="S19" s="115">
        <v>43.25</v>
      </c>
      <c r="T19" s="115">
        <v>10</v>
      </c>
      <c r="U19" s="115">
        <v>234.85</v>
      </c>
      <c r="V19" s="115">
        <v>90.13</v>
      </c>
      <c r="W19" s="116">
        <v>0</v>
      </c>
      <c r="X19" s="122">
        <v>462.67</v>
      </c>
    </row>
    <row r="20" spans="1:24" ht="19.5" customHeight="1">
      <c r="A20" s="80" t="s">
        <v>178</v>
      </c>
      <c r="B20" s="80" t="s">
        <v>338</v>
      </c>
      <c r="C20" s="80" t="s">
        <v>338</v>
      </c>
      <c r="D20" s="121" t="s">
        <v>376</v>
      </c>
      <c r="E20" s="115">
        <v>2491.44</v>
      </c>
      <c r="F20" s="115">
        <v>578.82</v>
      </c>
      <c r="G20" s="115">
        <v>22.5</v>
      </c>
      <c r="H20" s="115">
        <v>0</v>
      </c>
      <c r="I20" s="115">
        <v>7.23</v>
      </c>
      <c r="J20" s="115">
        <v>83.34</v>
      </c>
      <c r="K20" s="115">
        <v>261.96</v>
      </c>
      <c r="L20" s="115">
        <v>434.9</v>
      </c>
      <c r="M20" s="115">
        <v>29.24</v>
      </c>
      <c r="N20" s="115">
        <v>331.32</v>
      </c>
      <c r="O20" s="116">
        <v>20</v>
      </c>
      <c r="P20" s="123">
        <v>0</v>
      </c>
      <c r="Q20" s="115">
        <v>111.34</v>
      </c>
      <c r="R20" s="115">
        <v>68.5</v>
      </c>
      <c r="S20" s="115">
        <v>12</v>
      </c>
      <c r="T20" s="115">
        <v>0</v>
      </c>
      <c r="U20" s="115">
        <v>177.76</v>
      </c>
      <c r="V20" s="115">
        <v>58.95</v>
      </c>
      <c r="W20" s="116">
        <v>0</v>
      </c>
      <c r="X20" s="122">
        <v>293.58</v>
      </c>
    </row>
    <row r="21" spans="1:24" ht="19.5" customHeight="1">
      <c r="A21" s="80" t="s">
        <v>178</v>
      </c>
      <c r="B21" s="80" t="s">
        <v>338</v>
      </c>
      <c r="C21" s="80" t="s">
        <v>122</v>
      </c>
      <c r="D21" s="121" t="s">
        <v>95</v>
      </c>
      <c r="E21" s="115">
        <v>69.12</v>
      </c>
      <c r="F21" s="115">
        <v>20.69</v>
      </c>
      <c r="G21" s="115">
        <v>3</v>
      </c>
      <c r="H21" s="115">
        <v>0</v>
      </c>
      <c r="I21" s="115">
        <v>0</v>
      </c>
      <c r="J21" s="115">
        <v>0</v>
      </c>
      <c r="K21" s="115">
        <v>0</v>
      </c>
      <c r="L21" s="115">
        <v>2</v>
      </c>
      <c r="M21" s="115">
        <v>0</v>
      </c>
      <c r="N21" s="115">
        <v>10</v>
      </c>
      <c r="O21" s="116">
        <v>4.8</v>
      </c>
      <c r="P21" s="123">
        <v>0</v>
      </c>
      <c r="Q21" s="115">
        <v>2</v>
      </c>
      <c r="R21" s="115">
        <v>2</v>
      </c>
      <c r="S21" s="115">
        <v>0</v>
      </c>
      <c r="T21" s="115">
        <v>0</v>
      </c>
      <c r="U21" s="115">
        <v>6.4</v>
      </c>
      <c r="V21" s="115">
        <v>2.21</v>
      </c>
      <c r="W21" s="116">
        <v>0</v>
      </c>
      <c r="X21" s="122">
        <v>16.02</v>
      </c>
    </row>
    <row r="22" spans="1:24" ht="19.5" customHeight="1">
      <c r="A22" s="80" t="s">
        <v>178</v>
      </c>
      <c r="B22" s="80" t="s">
        <v>338</v>
      </c>
      <c r="C22" s="80" t="s">
        <v>334</v>
      </c>
      <c r="D22" s="121" t="s">
        <v>136</v>
      </c>
      <c r="E22" s="115">
        <v>26.37</v>
      </c>
      <c r="F22" s="115">
        <v>6</v>
      </c>
      <c r="G22" s="115">
        <v>1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6">
        <v>0</v>
      </c>
      <c r="P22" s="123">
        <v>0</v>
      </c>
      <c r="Q22" s="115">
        <v>4</v>
      </c>
      <c r="R22" s="115">
        <v>4</v>
      </c>
      <c r="S22" s="115">
        <v>9.65</v>
      </c>
      <c r="T22" s="115">
        <v>0</v>
      </c>
      <c r="U22" s="115">
        <v>1</v>
      </c>
      <c r="V22" s="115">
        <v>0.72</v>
      </c>
      <c r="W22" s="116">
        <v>0</v>
      </c>
      <c r="X22" s="122">
        <v>0</v>
      </c>
    </row>
    <row r="23" spans="1:24" ht="19.5" customHeight="1">
      <c r="A23" s="80" t="s">
        <v>178</v>
      </c>
      <c r="B23" s="80" t="s">
        <v>338</v>
      </c>
      <c r="C23" s="80" t="s">
        <v>361</v>
      </c>
      <c r="D23" s="121" t="s">
        <v>340</v>
      </c>
      <c r="E23" s="115">
        <v>131.54</v>
      </c>
      <c r="F23" s="115">
        <v>20</v>
      </c>
      <c r="G23" s="115">
        <v>1</v>
      </c>
      <c r="H23" s="115">
        <v>3</v>
      </c>
      <c r="I23" s="115">
        <v>0.3</v>
      </c>
      <c r="J23" s="115">
        <v>3</v>
      </c>
      <c r="K23" s="115">
        <v>6</v>
      </c>
      <c r="L23" s="115">
        <v>15</v>
      </c>
      <c r="M23" s="115">
        <v>0</v>
      </c>
      <c r="N23" s="115">
        <v>36</v>
      </c>
      <c r="O23" s="116">
        <v>5</v>
      </c>
      <c r="P23" s="123">
        <v>0</v>
      </c>
      <c r="Q23" s="115">
        <v>10</v>
      </c>
      <c r="R23" s="115">
        <v>5</v>
      </c>
      <c r="S23" s="115">
        <v>6</v>
      </c>
      <c r="T23" s="115">
        <v>0</v>
      </c>
      <c r="U23" s="115">
        <v>6.91</v>
      </c>
      <c r="V23" s="115">
        <v>2.56</v>
      </c>
      <c r="W23" s="116">
        <v>0</v>
      </c>
      <c r="X23" s="122">
        <v>11.77</v>
      </c>
    </row>
    <row r="24" spans="1:24" ht="19.5" customHeight="1">
      <c r="A24" s="80" t="s">
        <v>178</v>
      </c>
      <c r="B24" s="80" t="s">
        <v>338</v>
      </c>
      <c r="C24" s="80" t="s">
        <v>26</v>
      </c>
      <c r="D24" s="121" t="s">
        <v>225</v>
      </c>
      <c r="E24" s="115">
        <v>597.93</v>
      </c>
      <c r="F24" s="115">
        <v>83.27</v>
      </c>
      <c r="G24" s="115">
        <v>6</v>
      </c>
      <c r="H24" s="115">
        <v>0</v>
      </c>
      <c r="I24" s="115">
        <v>0.56</v>
      </c>
      <c r="J24" s="115">
        <v>13.7</v>
      </c>
      <c r="K24" s="115">
        <v>91.45</v>
      </c>
      <c r="L24" s="115">
        <v>43.16</v>
      </c>
      <c r="M24" s="115">
        <v>0</v>
      </c>
      <c r="N24" s="115">
        <v>66.6</v>
      </c>
      <c r="O24" s="116">
        <v>3.2</v>
      </c>
      <c r="P24" s="123">
        <v>2.5</v>
      </c>
      <c r="Q24" s="115">
        <v>20.14</v>
      </c>
      <c r="R24" s="115">
        <v>31.98</v>
      </c>
      <c r="S24" s="115">
        <v>15.6</v>
      </c>
      <c r="T24" s="115">
        <v>10</v>
      </c>
      <c r="U24" s="115">
        <v>42.78</v>
      </c>
      <c r="V24" s="115">
        <v>25.69</v>
      </c>
      <c r="W24" s="116">
        <v>0</v>
      </c>
      <c r="X24" s="122">
        <v>141.3</v>
      </c>
    </row>
  </sheetData>
  <sheetProtection/>
  <mergeCells count="21">
    <mergeCell ref="H4:H6"/>
    <mergeCell ref="I4:I6"/>
    <mergeCell ref="D5:D6"/>
    <mergeCell ref="E4:E6"/>
    <mergeCell ref="F4:F6"/>
    <mergeCell ref="G4:G6"/>
    <mergeCell ref="V4:V6"/>
    <mergeCell ref="X4:X6"/>
    <mergeCell ref="P4:P6"/>
    <mergeCell ref="Q4:Q6"/>
    <mergeCell ref="R4:R6"/>
    <mergeCell ref="S4:S6"/>
    <mergeCell ref="T4:T6"/>
    <mergeCell ref="W4:W6"/>
    <mergeCell ref="U4:U6"/>
    <mergeCell ref="J4:J6"/>
    <mergeCell ref="K4:K6"/>
    <mergeCell ref="L4:L6"/>
    <mergeCell ref="O4:O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">
      <selection activeCell="D31" sqref="D3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3"/>
      <c r="B1" s="23"/>
      <c r="C1" s="23"/>
      <c r="D1" s="36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5" t="s">
        <v>14</v>
      </c>
      <c r="T1" s="2"/>
    </row>
    <row r="2" spans="1:20" ht="25.5" customHeight="1">
      <c r="A2" s="67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2"/>
    </row>
    <row r="3" spans="1:20" ht="19.5" customHeight="1">
      <c r="A3" s="69" t="s">
        <v>11</v>
      </c>
      <c r="B3" s="69"/>
      <c r="C3" s="69"/>
      <c r="D3" s="69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4" t="s">
        <v>219</v>
      </c>
      <c r="T3" s="2"/>
    </row>
    <row r="4" spans="1:20" ht="19.5" customHeight="1">
      <c r="A4" s="103" t="s">
        <v>110</v>
      </c>
      <c r="B4" s="103"/>
      <c r="C4" s="103"/>
      <c r="D4" s="110"/>
      <c r="E4" s="132" t="s">
        <v>106</v>
      </c>
      <c r="F4" s="140" t="s">
        <v>18</v>
      </c>
      <c r="G4" s="140" t="s">
        <v>448</v>
      </c>
      <c r="H4" s="132" t="s">
        <v>305</v>
      </c>
      <c r="I4" s="132" t="s">
        <v>278</v>
      </c>
      <c r="J4" s="132" t="s">
        <v>4</v>
      </c>
      <c r="K4" s="132" t="s">
        <v>86</v>
      </c>
      <c r="L4" s="132" t="s">
        <v>403</v>
      </c>
      <c r="M4" s="132" t="s">
        <v>25</v>
      </c>
      <c r="N4" s="132" t="s">
        <v>290</v>
      </c>
      <c r="O4" s="132" t="s">
        <v>137</v>
      </c>
      <c r="P4" s="132" t="s">
        <v>34</v>
      </c>
      <c r="Q4" s="132" t="s">
        <v>149</v>
      </c>
      <c r="R4" s="132" t="s">
        <v>202</v>
      </c>
      <c r="S4" s="141" t="s">
        <v>236</v>
      </c>
      <c r="T4" s="2"/>
    </row>
    <row r="5" spans="1:20" ht="19.5" customHeight="1">
      <c r="A5" s="89" t="s">
        <v>449</v>
      </c>
      <c r="B5" s="88"/>
      <c r="C5" s="109"/>
      <c r="D5" s="132" t="s">
        <v>131</v>
      </c>
      <c r="E5" s="132"/>
      <c r="F5" s="140"/>
      <c r="G5" s="140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41"/>
      <c r="T5" s="2"/>
    </row>
    <row r="6" spans="1:20" ht="33.75" customHeight="1">
      <c r="A6" s="39" t="s">
        <v>168</v>
      </c>
      <c r="B6" s="39" t="s">
        <v>296</v>
      </c>
      <c r="C6" s="107" t="s">
        <v>292</v>
      </c>
      <c r="D6" s="132"/>
      <c r="E6" s="132"/>
      <c r="F6" s="140"/>
      <c r="G6" s="140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41"/>
      <c r="T6" s="2"/>
    </row>
    <row r="7" spans="1:20" ht="19.5" customHeight="1">
      <c r="A7" s="80"/>
      <c r="B7" s="80"/>
      <c r="C7" s="80"/>
      <c r="D7" s="121" t="s">
        <v>106</v>
      </c>
      <c r="E7" s="115">
        <v>10904.55</v>
      </c>
      <c r="F7" s="115">
        <v>750.69</v>
      </c>
      <c r="G7" s="115">
        <v>8018.45</v>
      </c>
      <c r="H7" s="115">
        <v>6.73</v>
      </c>
      <c r="I7" s="115">
        <v>0</v>
      </c>
      <c r="J7" s="119">
        <v>45.88</v>
      </c>
      <c r="K7" s="123">
        <v>0</v>
      </c>
      <c r="L7" s="115">
        <v>0</v>
      </c>
      <c r="M7" s="115">
        <v>3</v>
      </c>
      <c r="N7" s="115">
        <v>5.86</v>
      </c>
      <c r="O7" s="115">
        <v>0</v>
      </c>
      <c r="P7" s="115">
        <v>1930.08</v>
      </c>
      <c r="Q7" s="115">
        <v>0</v>
      </c>
      <c r="R7" s="119">
        <v>8.09</v>
      </c>
      <c r="S7" s="122">
        <v>135.77</v>
      </c>
      <c r="T7" s="53"/>
    </row>
    <row r="8" spans="1:20" ht="19.5" customHeight="1">
      <c r="A8" s="80"/>
      <c r="B8" s="80"/>
      <c r="C8" s="80"/>
      <c r="D8" s="121" t="s">
        <v>322</v>
      </c>
      <c r="E8" s="115">
        <v>955.72</v>
      </c>
      <c r="F8" s="115">
        <v>56.19</v>
      </c>
      <c r="G8" s="115">
        <v>894.5</v>
      </c>
      <c r="H8" s="115">
        <v>0</v>
      </c>
      <c r="I8" s="115">
        <v>0</v>
      </c>
      <c r="J8" s="119">
        <v>0</v>
      </c>
      <c r="K8" s="123">
        <v>0</v>
      </c>
      <c r="L8" s="115">
        <v>0</v>
      </c>
      <c r="M8" s="115">
        <v>3</v>
      </c>
      <c r="N8" s="115">
        <v>2.03</v>
      </c>
      <c r="O8" s="115">
        <v>0</v>
      </c>
      <c r="P8" s="115">
        <v>0</v>
      </c>
      <c r="Q8" s="115">
        <v>0</v>
      </c>
      <c r="R8" s="119">
        <v>0</v>
      </c>
      <c r="S8" s="122">
        <v>0</v>
      </c>
      <c r="T8" s="2"/>
    </row>
    <row r="9" spans="1:20" ht="19.5" customHeight="1">
      <c r="A9" s="80"/>
      <c r="B9" s="80"/>
      <c r="C9" s="80"/>
      <c r="D9" s="121" t="s">
        <v>357</v>
      </c>
      <c r="E9" s="115">
        <v>955.72</v>
      </c>
      <c r="F9" s="115">
        <v>56.19</v>
      </c>
      <c r="G9" s="115">
        <v>894.5</v>
      </c>
      <c r="H9" s="115">
        <v>0</v>
      </c>
      <c r="I9" s="115">
        <v>0</v>
      </c>
      <c r="J9" s="119">
        <v>0</v>
      </c>
      <c r="K9" s="123">
        <v>0</v>
      </c>
      <c r="L9" s="115">
        <v>0</v>
      </c>
      <c r="M9" s="115">
        <v>3</v>
      </c>
      <c r="N9" s="115">
        <v>2.03</v>
      </c>
      <c r="O9" s="115">
        <v>0</v>
      </c>
      <c r="P9" s="115">
        <v>0</v>
      </c>
      <c r="Q9" s="115">
        <v>0</v>
      </c>
      <c r="R9" s="119">
        <v>0</v>
      </c>
      <c r="S9" s="122">
        <v>0</v>
      </c>
      <c r="T9" s="20"/>
    </row>
    <row r="10" spans="1:20" ht="19.5" customHeight="1">
      <c r="A10" s="80" t="s">
        <v>437</v>
      </c>
      <c r="B10" s="80" t="s">
        <v>122</v>
      </c>
      <c r="C10" s="80" t="s">
        <v>226</v>
      </c>
      <c r="D10" s="121" t="s">
        <v>302</v>
      </c>
      <c r="E10" s="115">
        <v>301.86</v>
      </c>
      <c r="F10" s="115">
        <v>29.67</v>
      </c>
      <c r="G10" s="115">
        <v>268.3</v>
      </c>
      <c r="H10" s="115">
        <v>0</v>
      </c>
      <c r="I10" s="115">
        <v>0</v>
      </c>
      <c r="J10" s="119">
        <v>0</v>
      </c>
      <c r="K10" s="123">
        <v>0</v>
      </c>
      <c r="L10" s="115">
        <v>0</v>
      </c>
      <c r="M10" s="115">
        <v>3</v>
      </c>
      <c r="N10" s="115">
        <v>0.89</v>
      </c>
      <c r="O10" s="115">
        <v>0</v>
      </c>
      <c r="P10" s="115">
        <v>0</v>
      </c>
      <c r="Q10" s="115">
        <v>0</v>
      </c>
      <c r="R10" s="119">
        <v>0</v>
      </c>
      <c r="S10" s="122">
        <v>0</v>
      </c>
      <c r="T10" s="20"/>
    </row>
    <row r="11" spans="1:20" ht="19.5" customHeight="1">
      <c r="A11" s="80" t="s">
        <v>437</v>
      </c>
      <c r="B11" s="80" t="s">
        <v>122</v>
      </c>
      <c r="C11" s="80" t="s">
        <v>335</v>
      </c>
      <c r="D11" s="121" t="s">
        <v>121</v>
      </c>
      <c r="E11" s="115">
        <v>653.86</v>
      </c>
      <c r="F11" s="115">
        <v>26.52</v>
      </c>
      <c r="G11" s="115">
        <v>626.2</v>
      </c>
      <c r="H11" s="115">
        <v>0</v>
      </c>
      <c r="I11" s="115">
        <v>0</v>
      </c>
      <c r="J11" s="119">
        <v>0</v>
      </c>
      <c r="K11" s="123">
        <v>0</v>
      </c>
      <c r="L11" s="115">
        <v>0</v>
      </c>
      <c r="M11" s="115">
        <v>0</v>
      </c>
      <c r="N11" s="115">
        <v>1.14</v>
      </c>
      <c r="O11" s="115">
        <v>0</v>
      </c>
      <c r="P11" s="115">
        <v>0</v>
      </c>
      <c r="Q11" s="115">
        <v>0</v>
      </c>
      <c r="R11" s="119">
        <v>0</v>
      </c>
      <c r="S11" s="122">
        <v>0</v>
      </c>
      <c r="T11" s="20"/>
    </row>
    <row r="12" spans="1:20" ht="19.5" customHeight="1">
      <c r="A12" s="80"/>
      <c r="B12" s="80"/>
      <c r="C12" s="80"/>
      <c r="D12" s="121" t="s">
        <v>293</v>
      </c>
      <c r="E12" s="115">
        <v>8004.13</v>
      </c>
      <c r="F12" s="115">
        <v>694.5</v>
      </c>
      <c r="G12" s="115">
        <v>7123.95</v>
      </c>
      <c r="H12" s="115">
        <v>6.73</v>
      </c>
      <c r="I12" s="115">
        <v>0</v>
      </c>
      <c r="J12" s="119">
        <v>44.68</v>
      </c>
      <c r="K12" s="123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9">
        <v>0</v>
      </c>
      <c r="S12" s="122">
        <v>134.27</v>
      </c>
      <c r="T12" s="20"/>
    </row>
    <row r="13" spans="1:20" ht="19.5" customHeight="1">
      <c r="A13" s="80"/>
      <c r="B13" s="80"/>
      <c r="C13" s="80"/>
      <c r="D13" s="121" t="s">
        <v>252</v>
      </c>
      <c r="E13" s="115">
        <v>7900.8</v>
      </c>
      <c r="F13" s="115">
        <v>694.5</v>
      </c>
      <c r="G13" s="115">
        <v>7123.95</v>
      </c>
      <c r="H13" s="115">
        <v>6.73</v>
      </c>
      <c r="I13" s="115">
        <v>0</v>
      </c>
      <c r="J13" s="119">
        <v>0</v>
      </c>
      <c r="K13" s="123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9">
        <v>0</v>
      </c>
      <c r="S13" s="122">
        <v>75.62</v>
      </c>
      <c r="T13" s="20"/>
    </row>
    <row r="14" spans="1:20" ht="19.5" customHeight="1">
      <c r="A14" s="80" t="s">
        <v>109</v>
      </c>
      <c r="B14" s="80" t="s">
        <v>335</v>
      </c>
      <c r="C14" s="80" t="s">
        <v>226</v>
      </c>
      <c r="D14" s="121" t="s">
        <v>212</v>
      </c>
      <c r="E14" s="115">
        <v>4158.35</v>
      </c>
      <c r="F14" s="115">
        <v>255.16</v>
      </c>
      <c r="G14" s="115">
        <v>3861.38</v>
      </c>
      <c r="H14" s="115">
        <v>4.41</v>
      </c>
      <c r="I14" s="115">
        <v>0</v>
      </c>
      <c r="J14" s="119">
        <v>0</v>
      </c>
      <c r="K14" s="123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9">
        <v>0</v>
      </c>
      <c r="S14" s="122">
        <v>37.4</v>
      </c>
      <c r="T14" s="20"/>
    </row>
    <row r="15" spans="1:20" ht="19.5" customHeight="1">
      <c r="A15" s="80" t="s">
        <v>109</v>
      </c>
      <c r="B15" s="80" t="s">
        <v>335</v>
      </c>
      <c r="C15" s="80" t="s">
        <v>1</v>
      </c>
      <c r="D15" s="121" t="s">
        <v>153</v>
      </c>
      <c r="E15" s="115">
        <v>3742.45</v>
      </c>
      <c r="F15" s="115">
        <v>439.34</v>
      </c>
      <c r="G15" s="115">
        <v>3262.57</v>
      </c>
      <c r="H15" s="115">
        <v>2.32</v>
      </c>
      <c r="I15" s="115">
        <v>0</v>
      </c>
      <c r="J15" s="119">
        <v>0</v>
      </c>
      <c r="K15" s="123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9">
        <v>0</v>
      </c>
      <c r="S15" s="122">
        <v>38.22</v>
      </c>
      <c r="T15" s="20"/>
    </row>
    <row r="16" spans="1:20" ht="19.5" customHeight="1">
      <c r="A16" s="80"/>
      <c r="B16" s="80"/>
      <c r="C16" s="80"/>
      <c r="D16" s="121" t="s">
        <v>312</v>
      </c>
      <c r="E16" s="115">
        <v>24.2</v>
      </c>
      <c r="F16" s="115">
        <v>0</v>
      </c>
      <c r="G16" s="115">
        <v>0</v>
      </c>
      <c r="H16" s="115">
        <v>0</v>
      </c>
      <c r="I16" s="115">
        <v>0</v>
      </c>
      <c r="J16" s="119">
        <v>24.2</v>
      </c>
      <c r="K16" s="123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9">
        <v>0</v>
      </c>
      <c r="S16" s="122">
        <v>0</v>
      </c>
      <c r="T16" s="20"/>
    </row>
    <row r="17" spans="1:20" ht="19.5" customHeight="1">
      <c r="A17" s="80" t="s">
        <v>109</v>
      </c>
      <c r="B17" s="80" t="s">
        <v>0</v>
      </c>
      <c r="C17" s="80" t="s">
        <v>338</v>
      </c>
      <c r="D17" s="121" t="s">
        <v>127</v>
      </c>
      <c r="E17" s="115">
        <v>24.2</v>
      </c>
      <c r="F17" s="115">
        <v>0</v>
      </c>
      <c r="G17" s="115">
        <v>0</v>
      </c>
      <c r="H17" s="115">
        <v>0</v>
      </c>
      <c r="I17" s="115">
        <v>0</v>
      </c>
      <c r="J17" s="119">
        <v>24.2</v>
      </c>
      <c r="K17" s="123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9">
        <v>0</v>
      </c>
      <c r="S17" s="122">
        <v>0</v>
      </c>
      <c r="T17" s="20"/>
    </row>
    <row r="18" spans="1:20" ht="19.5" customHeight="1">
      <c r="A18" s="80"/>
      <c r="B18" s="80"/>
      <c r="C18" s="80"/>
      <c r="D18" s="121" t="s">
        <v>41</v>
      </c>
      <c r="E18" s="115">
        <v>79.13</v>
      </c>
      <c r="F18" s="115">
        <v>0</v>
      </c>
      <c r="G18" s="115">
        <v>0</v>
      </c>
      <c r="H18" s="115">
        <v>0</v>
      </c>
      <c r="I18" s="115">
        <v>0</v>
      </c>
      <c r="J18" s="119">
        <v>20.48</v>
      </c>
      <c r="K18" s="123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9">
        <v>0</v>
      </c>
      <c r="S18" s="122">
        <v>58.65</v>
      </c>
      <c r="T18" s="20"/>
    </row>
    <row r="19" spans="1:20" ht="19.5" customHeight="1">
      <c r="A19" s="80" t="s">
        <v>109</v>
      </c>
      <c r="B19" s="80" t="s">
        <v>26</v>
      </c>
      <c r="C19" s="80" t="s">
        <v>338</v>
      </c>
      <c r="D19" s="121" t="s">
        <v>407</v>
      </c>
      <c r="E19" s="115">
        <v>79.13</v>
      </c>
      <c r="F19" s="115">
        <v>0</v>
      </c>
      <c r="G19" s="115">
        <v>0</v>
      </c>
      <c r="H19" s="115">
        <v>0</v>
      </c>
      <c r="I19" s="115">
        <v>0</v>
      </c>
      <c r="J19" s="119">
        <v>20.48</v>
      </c>
      <c r="K19" s="123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9">
        <v>0</v>
      </c>
      <c r="S19" s="122">
        <v>58.65</v>
      </c>
      <c r="T19" s="20"/>
    </row>
    <row r="20" spans="1:20" ht="19.5" customHeight="1">
      <c r="A20" s="80"/>
      <c r="B20" s="80"/>
      <c r="C20" s="80"/>
      <c r="D20" s="121" t="s">
        <v>68</v>
      </c>
      <c r="E20" s="115">
        <v>0.5</v>
      </c>
      <c r="F20" s="115">
        <v>0</v>
      </c>
      <c r="G20" s="115">
        <v>0</v>
      </c>
      <c r="H20" s="115">
        <v>0</v>
      </c>
      <c r="I20" s="115">
        <v>0</v>
      </c>
      <c r="J20" s="119">
        <v>0</v>
      </c>
      <c r="K20" s="123">
        <v>0</v>
      </c>
      <c r="L20" s="115">
        <v>0</v>
      </c>
      <c r="M20" s="115">
        <v>0</v>
      </c>
      <c r="N20" s="115">
        <v>0.5</v>
      </c>
      <c r="O20" s="115">
        <v>0</v>
      </c>
      <c r="P20" s="115">
        <v>0</v>
      </c>
      <c r="Q20" s="115">
        <v>0</v>
      </c>
      <c r="R20" s="119">
        <v>0</v>
      </c>
      <c r="S20" s="122">
        <v>0</v>
      </c>
      <c r="T20" s="20"/>
    </row>
    <row r="21" spans="1:20" ht="19.5" customHeight="1">
      <c r="A21" s="80"/>
      <c r="B21" s="80"/>
      <c r="C21" s="80"/>
      <c r="D21" s="121" t="s">
        <v>205</v>
      </c>
      <c r="E21" s="115">
        <v>0.5</v>
      </c>
      <c r="F21" s="115">
        <v>0</v>
      </c>
      <c r="G21" s="115">
        <v>0</v>
      </c>
      <c r="H21" s="115">
        <v>0</v>
      </c>
      <c r="I21" s="115">
        <v>0</v>
      </c>
      <c r="J21" s="119">
        <v>0</v>
      </c>
      <c r="K21" s="123">
        <v>0</v>
      </c>
      <c r="L21" s="115">
        <v>0</v>
      </c>
      <c r="M21" s="115">
        <v>0</v>
      </c>
      <c r="N21" s="115">
        <v>0.5</v>
      </c>
      <c r="O21" s="115">
        <v>0</v>
      </c>
      <c r="P21" s="115">
        <v>0</v>
      </c>
      <c r="Q21" s="115">
        <v>0</v>
      </c>
      <c r="R21" s="119">
        <v>0</v>
      </c>
      <c r="S21" s="122">
        <v>0</v>
      </c>
      <c r="T21" s="20"/>
    </row>
    <row r="22" spans="1:20" ht="19.5" customHeight="1">
      <c r="A22" s="80" t="s">
        <v>176</v>
      </c>
      <c r="B22" s="80" t="s">
        <v>226</v>
      </c>
      <c r="C22" s="80" t="s">
        <v>338</v>
      </c>
      <c r="D22" s="121" t="s">
        <v>310</v>
      </c>
      <c r="E22" s="115">
        <v>0.5</v>
      </c>
      <c r="F22" s="115">
        <v>0</v>
      </c>
      <c r="G22" s="115">
        <v>0</v>
      </c>
      <c r="H22" s="115">
        <v>0</v>
      </c>
      <c r="I22" s="115">
        <v>0</v>
      </c>
      <c r="J22" s="119">
        <v>0</v>
      </c>
      <c r="K22" s="123">
        <v>0</v>
      </c>
      <c r="L22" s="115">
        <v>0</v>
      </c>
      <c r="M22" s="115">
        <v>0</v>
      </c>
      <c r="N22" s="115">
        <v>0.5</v>
      </c>
      <c r="O22" s="115">
        <v>0</v>
      </c>
      <c r="P22" s="115">
        <v>0</v>
      </c>
      <c r="Q22" s="115">
        <v>0</v>
      </c>
      <c r="R22" s="119">
        <v>0</v>
      </c>
      <c r="S22" s="122">
        <v>0</v>
      </c>
      <c r="T22" s="20"/>
    </row>
    <row r="23" spans="1:20" ht="19.5" customHeight="1">
      <c r="A23" s="80"/>
      <c r="B23" s="80"/>
      <c r="C23" s="80"/>
      <c r="D23" s="121" t="s">
        <v>381</v>
      </c>
      <c r="E23" s="115">
        <v>6.03</v>
      </c>
      <c r="F23" s="115">
        <v>0</v>
      </c>
      <c r="G23" s="115">
        <v>0</v>
      </c>
      <c r="H23" s="115">
        <v>0</v>
      </c>
      <c r="I23" s="115">
        <v>0</v>
      </c>
      <c r="J23" s="119">
        <v>1.2</v>
      </c>
      <c r="K23" s="123">
        <v>0</v>
      </c>
      <c r="L23" s="115">
        <v>0</v>
      </c>
      <c r="M23" s="115">
        <v>0</v>
      </c>
      <c r="N23" s="115">
        <v>3.33</v>
      </c>
      <c r="O23" s="115">
        <v>0</v>
      </c>
      <c r="P23" s="115">
        <v>0</v>
      </c>
      <c r="Q23" s="115">
        <v>0</v>
      </c>
      <c r="R23" s="119">
        <v>0</v>
      </c>
      <c r="S23" s="122">
        <v>1.5</v>
      </c>
      <c r="T23" s="20"/>
    </row>
    <row r="24" spans="1:20" ht="19.5" customHeight="1">
      <c r="A24" s="80"/>
      <c r="B24" s="80"/>
      <c r="C24" s="80"/>
      <c r="D24" s="121" t="s">
        <v>15</v>
      </c>
      <c r="E24" s="115">
        <v>6.03</v>
      </c>
      <c r="F24" s="115">
        <v>0</v>
      </c>
      <c r="G24" s="115">
        <v>0</v>
      </c>
      <c r="H24" s="115">
        <v>0</v>
      </c>
      <c r="I24" s="115">
        <v>0</v>
      </c>
      <c r="J24" s="119">
        <v>1.2</v>
      </c>
      <c r="K24" s="123">
        <v>0</v>
      </c>
      <c r="L24" s="115">
        <v>0</v>
      </c>
      <c r="M24" s="115">
        <v>0</v>
      </c>
      <c r="N24" s="115">
        <v>3.33</v>
      </c>
      <c r="O24" s="115">
        <v>0</v>
      </c>
      <c r="P24" s="115">
        <v>0</v>
      </c>
      <c r="Q24" s="115">
        <v>0</v>
      </c>
      <c r="R24" s="119">
        <v>0</v>
      </c>
      <c r="S24" s="122">
        <v>1.5</v>
      </c>
      <c r="T24" s="20"/>
    </row>
    <row r="25" spans="1:20" ht="19.5" customHeight="1">
      <c r="A25" s="80" t="s">
        <v>178</v>
      </c>
      <c r="B25" s="80" t="s">
        <v>338</v>
      </c>
      <c r="C25" s="80" t="s">
        <v>338</v>
      </c>
      <c r="D25" s="121" t="s">
        <v>376</v>
      </c>
      <c r="E25" s="115">
        <v>1.93</v>
      </c>
      <c r="F25" s="115">
        <v>0</v>
      </c>
      <c r="G25" s="115">
        <v>0</v>
      </c>
      <c r="H25" s="115">
        <v>0</v>
      </c>
      <c r="I25" s="115">
        <v>0</v>
      </c>
      <c r="J25" s="119">
        <v>0</v>
      </c>
      <c r="K25" s="123">
        <v>0</v>
      </c>
      <c r="L25" s="115">
        <v>0</v>
      </c>
      <c r="M25" s="115">
        <v>0</v>
      </c>
      <c r="N25" s="115">
        <v>1.93</v>
      </c>
      <c r="O25" s="115">
        <v>0</v>
      </c>
      <c r="P25" s="115">
        <v>0</v>
      </c>
      <c r="Q25" s="115">
        <v>0</v>
      </c>
      <c r="R25" s="119">
        <v>0</v>
      </c>
      <c r="S25" s="122">
        <v>0</v>
      </c>
      <c r="T25" s="20"/>
    </row>
    <row r="26" spans="1:20" ht="19.5" customHeight="1">
      <c r="A26" s="80" t="s">
        <v>178</v>
      </c>
      <c r="B26" s="80" t="s">
        <v>338</v>
      </c>
      <c r="C26" s="80" t="s">
        <v>122</v>
      </c>
      <c r="D26" s="121" t="s">
        <v>95</v>
      </c>
      <c r="E26" s="115">
        <v>0.1</v>
      </c>
      <c r="F26" s="115">
        <v>0</v>
      </c>
      <c r="G26" s="115">
        <v>0</v>
      </c>
      <c r="H26" s="115">
        <v>0</v>
      </c>
      <c r="I26" s="115">
        <v>0</v>
      </c>
      <c r="J26" s="119">
        <v>0</v>
      </c>
      <c r="K26" s="123">
        <v>0</v>
      </c>
      <c r="L26" s="115">
        <v>0</v>
      </c>
      <c r="M26" s="115">
        <v>0</v>
      </c>
      <c r="N26" s="115">
        <v>0.1</v>
      </c>
      <c r="O26" s="115">
        <v>0</v>
      </c>
      <c r="P26" s="115">
        <v>0</v>
      </c>
      <c r="Q26" s="115">
        <v>0</v>
      </c>
      <c r="R26" s="119">
        <v>0</v>
      </c>
      <c r="S26" s="122">
        <v>0</v>
      </c>
      <c r="T26" s="20"/>
    </row>
    <row r="27" spans="1:20" ht="19.5" customHeight="1">
      <c r="A27" s="80" t="s">
        <v>178</v>
      </c>
      <c r="B27" s="80" t="s">
        <v>338</v>
      </c>
      <c r="C27" s="80" t="s">
        <v>334</v>
      </c>
      <c r="D27" s="121" t="s">
        <v>136</v>
      </c>
      <c r="E27" s="115">
        <v>0.05</v>
      </c>
      <c r="F27" s="115">
        <v>0</v>
      </c>
      <c r="G27" s="115">
        <v>0</v>
      </c>
      <c r="H27" s="115">
        <v>0</v>
      </c>
      <c r="I27" s="115">
        <v>0</v>
      </c>
      <c r="J27" s="119">
        <v>0</v>
      </c>
      <c r="K27" s="123">
        <v>0</v>
      </c>
      <c r="L27" s="115">
        <v>0</v>
      </c>
      <c r="M27" s="115">
        <v>0</v>
      </c>
      <c r="N27" s="115">
        <v>0.05</v>
      </c>
      <c r="O27" s="115">
        <v>0</v>
      </c>
      <c r="P27" s="115">
        <v>0</v>
      </c>
      <c r="Q27" s="115">
        <v>0</v>
      </c>
      <c r="R27" s="119">
        <v>0</v>
      </c>
      <c r="S27" s="122">
        <v>0</v>
      </c>
      <c r="T27" s="20"/>
    </row>
    <row r="28" spans="1:20" ht="19.5" customHeight="1">
      <c r="A28" s="80" t="s">
        <v>178</v>
      </c>
      <c r="B28" s="80" t="s">
        <v>338</v>
      </c>
      <c r="C28" s="80" t="s">
        <v>361</v>
      </c>
      <c r="D28" s="121" t="s">
        <v>340</v>
      </c>
      <c r="E28" s="115">
        <v>1.65</v>
      </c>
      <c r="F28" s="115">
        <v>0</v>
      </c>
      <c r="G28" s="115">
        <v>0</v>
      </c>
      <c r="H28" s="115">
        <v>0</v>
      </c>
      <c r="I28" s="115">
        <v>0</v>
      </c>
      <c r="J28" s="119">
        <v>0</v>
      </c>
      <c r="K28" s="123">
        <v>0</v>
      </c>
      <c r="L28" s="115">
        <v>0</v>
      </c>
      <c r="M28" s="115">
        <v>0</v>
      </c>
      <c r="N28" s="115">
        <v>0.15</v>
      </c>
      <c r="O28" s="115">
        <v>0</v>
      </c>
      <c r="P28" s="115">
        <v>0</v>
      </c>
      <c r="Q28" s="115">
        <v>0</v>
      </c>
      <c r="R28" s="119">
        <v>0</v>
      </c>
      <c r="S28" s="122">
        <v>1.5</v>
      </c>
      <c r="T28" s="20"/>
    </row>
    <row r="29" spans="1:20" ht="19.5" customHeight="1">
      <c r="A29" s="80" t="s">
        <v>178</v>
      </c>
      <c r="B29" s="80" t="s">
        <v>338</v>
      </c>
      <c r="C29" s="80" t="s">
        <v>26</v>
      </c>
      <c r="D29" s="121" t="s">
        <v>225</v>
      </c>
      <c r="E29" s="115">
        <v>2.3</v>
      </c>
      <c r="F29" s="115">
        <v>0</v>
      </c>
      <c r="G29" s="115">
        <v>0</v>
      </c>
      <c r="H29" s="115">
        <v>0</v>
      </c>
      <c r="I29" s="115">
        <v>0</v>
      </c>
      <c r="J29" s="119">
        <v>1.2</v>
      </c>
      <c r="K29" s="123">
        <v>0</v>
      </c>
      <c r="L29" s="115">
        <v>0</v>
      </c>
      <c r="M29" s="115">
        <v>0</v>
      </c>
      <c r="N29" s="115">
        <v>1.1</v>
      </c>
      <c r="O29" s="115">
        <v>0</v>
      </c>
      <c r="P29" s="115">
        <v>0</v>
      </c>
      <c r="Q29" s="115">
        <v>0</v>
      </c>
      <c r="R29" s="119">
        <v>0</v>
      </c>
      <c r="S29" s="122">
        <v>0</v>
      </c>
      <c r="T29" s="20"/>
    </row>
    <row r="30" spans="1:20" ht="19.5" customHeight="1">
      <c r="A30" s="80"/>
      <c r="B30" s="80"/>
      <c r="C30" s="80"/>
      <c r="D30" s="121" t="s">
        <v>365</v>
      </c>
      <c r="E30" s="115">
        <v>1938.17</v>
      </c>
      <c r="F30" s="115">
        <v>0</v>
      </c>
      <c r="G30" s="115">
        <v>0</v>
      </c>
      <c r="H30" s="115">
        <v>0</v>
      </c>
      <c r="I30" s="115">
        <v>0</v>
      </c>
      <c r="J30" s="119">
        <v>0</v>
      </c>
      <c r="K30" s="123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1930.08</v>
      </c>
      <c r="Q30" s="115">
        <v>0</v>
      </c>
      <c r="R30" s="119">
        <v>8.09</v>
      </c>
      <c r="S30" s="122">
        <v>0</v>
      </c>
      <c r="T30" s="20"/>
    </row>
    <row r="31" spans="1:19" ht="19.5" customHeight="1">
      <c r="A31" s="80"/>
      <c r="B31" s="80"/>
      <c r="C31" s="80"/>
      <c r="D31" s="121" t="s">
        <v>73</v>
      </c>
      <c r="E31" s="115">
        <v>1938.17</v>
      </c>
      <c r="F31" s="115">
        <v>0</v>
      </c>
      <c r="G31" s="115">
        <v>0</v>
      </c>
      <c r="H31" s="115">
        <v>0</v>
      </c>
      <c r="I31" s="115">
        <v>0</v>
      </c>
      <c r="J31" s="119">
        <v>0</v>
      </c>
      <c r="K31" s="123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1930.08</v>
      </c>
      <c r="Q31" s="115">
        <v>0</v>
      </c>
      <c r="R31" s="119">
        <v>8.09</v>
      </c>
      <c r="S31" s="122">
        <v>0</v>
      </c>
    </row>
    <row r="32" spans="1:19" ht="19.5" customHeight="1">
      <c r="A32" s="80" t="s">
        <v>156</v>
      </c>
      <c r="B32" s="80" t="s">
        <v>226</v>
      </c>
      <c r="C32" s="80" t="s">
        <v>338</v>
      </c>
      <c r="D32" s="121" t="s">
        <v>451</v>
      </c>
      <c r="E32" s="115">
        <v>1930.08</v>
      </c>
      <c r="F32" s="115">
        <v>0</v>
      </c>
      <c r="G32" s="115">
        <v>0</v>
      </c>
      <c r="H32" s="115">
        <v>0</v>
      </c>
      <c r="I32" s="115">
        <v>0</v>
      </c>
      <c r="J32" s="119">
        <v>0</v>
      </c>
      <c r="K32" s="123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1930.08</v>
      </c>
      <c r="Q32" s="115">
        <v>0</v>
      </c>
      <c r="R32" s="119">
        <v>0</v>
      </c>
      <c r="S32" s="122">
        <v>0</v>
      </c>
    </row>
    <row r="33" spans="1:19" ht="19.5" customHeight="1">
      <c r="A33" s="80" t="s">
        <v>156</v>
      </c>
      <c r="B33" s="80" t="s">
        <v>226</v>
      </c>
      <c r="C33" s="80" t="s">
        <v>122</v>
      </c>
      <c r="D33" s="121" t="s">
        <v>48</v>
      </c>
      <c r="E33" s="115">
        <v>8.09</v>
      </c>
      <c r="F33" s="115">
        <v>0</v>
      </c>
      <c r="G33" s="115">
        <v>0</v>
      </c>
      <c r="H33" s="115">
        <v>0</v>
      </c>
      <c r="I33" s="115">
        <v>0</v>
      </c>
      <c r="J33" s="119">
        <v>0</v>
      </c>
      <c r="K33" s="123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9">
        <v>8.09</v>
      </c>
      <c r="S33" s="122">
        <v>0</v>
      </c>
    </row>
  </sheetData>
  <sheetProtection/>
  <mergeCells count="16">
    <mergeCell ref="D5:D6"/>
    <mergeCell ref="E4:E6"/>
    <mergeCell ref="F4:F6"/>
    <mergeCell ref="S4:S6"/>
    <mergeCell ref="I4:I6"/>
    <mergeCell ref="J4:J6"/>
    <mergeCell ref="K4:K6"/>
    <mergeCell ref="L4:L6"/>
    <mergeCell ref="Q4:Q6"/>
    <mergeCell ref="R4:R6"/>
    <mergeCell ref="G4:G6"/>
    <mergeCell ref="H4:H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" fitToWidth="1" horizontalDpi="600" verticalDpi="600" orientation="landscape" paperSize="9" scale="7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K367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6.83203125" style="0" customWidth="1"/>
    <col min="7" max="219" width="10.66015625" style="0" customWidth="1"/>
    <col min="220" max="232" width="9.16015625" style="0" customWidth="1"/>
  </cols>
  <sheetData>
    <row r="1" spans="1:219" ht="19.5" customHeight="1">
      <c r="A1" s="32"/>
      <c r="B1" s="26"/>
      <c r="C1" s="26"/>
      <c r="D1" s="26"/>
      <c r="E1" s="26"/>
      <c r="F1" s="147" t="s">
        <v>132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</row>
    <row r="2" spans="1:219" ht="19.5" customHeight="1">
      <c r="A2" s="148" t="s">
        <v>44</v>
      </c>
      <c r="B2" s="148"/>
      <c r="C2" s="148"/>
      <c r="D2" s="148"/>
      <c r="E2" s="148"/>
      <c r="F2" s="14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</row>
    <row r="3" spans="1:219" ht="19.5" customHeight="1">
      <c r="A3" s="69" t="s">
        <v>11</v>
      </c>
      <c r="B3" s="69"/>
      <c r="C3" s="69"/>
      <c r="D3" s="69"/>
      <c r="E3" s="69"/>
      <c r="F3" s="146" t="s">
        <v>219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</row>
    <row r="4" spans="1:219" ht="19.5" customHeight="1">
      <c r="A4" s="89" t="s">
        <v>110</v>
      </c>
      <c r="B4" s="89"/>
      <c r="C4" s="89"/>
      <c r="D4" s="105"/>
      <c r="E4" s="108"/>
      <c r="F4" s="143" t="s">
        <v>374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</row>
    <row r="5" spans="1:219" ht="19.5" customHeight="1">
      <c r="A5" s="94" t="s">
        <v>449</v>
      </c>
      <c r="B5" s="90"/>
      <c r="C5" s="106"/>
      <c r="D5" s="142" t="s">
        <v>175</v>
      </c>
      <c r="E5" s="132" t="s">
        <v>77</v>
      </c>
      <c r="F5" s="14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</row>
    <row r="6" spans="1:219" ht="19.5" customHeight="1">
      <c r="A6" s="35" t="s">
        <v>168</v>
      </c>
      <c r="B6" s="39" t="s">
        <v>296</v>
      </c>
      <c r="C6" s="107" t="s">
        <v>292</v>
      </c>
      <c r="D6" s="142"/>
      <c r="E6" s="132"/>
      <c r="F6" s="14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</row>
    <row r="7" spans="1:219" ht="18" customHeight="1">
      <c r="A7" s="124"/>
      <c r="B7" s="124"/>
      <c r="C7" s="124"/>
      <c r="D7" s="121"/>
      <c r="E7" s="121" t="s">
        <v>106</v>
      </c>
      <c r="F7" s="116">
        <v>437636.8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</row>
    <row r="8" spans="1:219" ht="18" customHeight="1">
      <c r="A8" s="124"/>
      <c r="B8" s="124"/>
      <c r="C8" s="124"/>
      <c r="D8" s="121"/>
      <c r="E8" s="121" t="s">
        <v>130</v>
      </c>
      <c r="F8" s="116">
        <v>2272.74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</row>
    <row r="9" spans="1:219" ht="18" customHeight="1">
      <c r="A9" s="124"/>
      <c r="B9" s="124"/>
      <c r="C9" s="124"/>
      <c r="D9" s="121" t="s">
        <v>80</v>
      </c>
      <c r="E9" s="121" t="s">
        <v>447</v>
      </c>
      <c r="F9" s="116">
        <v>2272.74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</row>
    <row r="10" spans="1:219" ht="18" customHeight="1">
      <c r="A10" s="124"/>
      <c r="B10" s="124"/>
      <c r="C10" s="124"/>
      <c r="D10" s="121"/>
      <c r="E10" s="121" t="s">
        <v>287</v>
      </c>
      <c r="F10" s="116">
        <v>2072.74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</row>
    <row r="11" spans="1:219" ht="18" customHeight="1">
      <c r="A11" s="124" t="s">
        <v>178</v>
      </c>
      <c r="B11" s="124" t="s">
        <v>338</v>
      </c>
      <c r="C11" s="124" t="s">
        <v>226</v>
      </c>
      <c r="D11" s="121" t="s">
        <v>201</v>
      </c>
      <c r="E11" s="121" t="s">
        <v>301</v>
      </c>
      <c r="F11" s="116">
        <v>91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</row>
    <row r="12" spans="1:219" ht="18" customHeight="1">
      <c r="A12" s="124" t="s">
        <v>178</v>
      </c>
      <c r="B12" s="124" t="s">
        <v>338</v>
      </c>
      <c r="C12" s="124" t="s">
        <v>226</v>
      </c>
      <c r="D12" s="121" t="s">
        <v>201</v>
      </c>
      <c r="E12" s="121" t="s">
        <v>444</v>
      </c>
      <c r="F12" s="116">
        <v>20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</row>
    <row r="13" spans="1:219" ht="18" customHeight="1">
      <c r="A13" s="124" t="s">
        <v>178</v>
      </c>
      <c r="B13" s="124" t="s">
        <v>338</v>
      </c>
      <c r="C13" s="124" t="s">
        <v>226</v>
      </c>
      <c r="D13" s="121" t="s">
        <v>201</v>
      </c>
      <c r="E13" s="121" t="s">
        <v>47</v>
      </c>
      <c r="F13" s="116">
        <v>70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</row>
    <row r="14" spans="1:219" ht="18" customHeight="1">
      <c r="A14" s="124" t="s">
        <v>178</v>
      </c>
      <c r="B14" s="124" t="s">
        <v>338</v>
      </c>
      <c r="C14" s="124" t="s">
        <v>226</v>
      </c>
      <c r="D14" s="121" t="s">
        <v>201</v>
      </c>
      <c r="E14" s="121" t="s">
        <v>243</v>
      </c>
      <c r="F14" s="116">
        <v>10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</row>
    <row r="15" spans="1:219" ht="18" customHeight="1">
      <c r="A15" s="124" t="s">
        <v>178</v>
      </c>
      <c r="B15" s="124" t="s">
        <v>338</v>
      </c>
      <c r="C15" s="124" t="s">
        <v>226</v>
      </c>
      <c r="D15" s="121" t="s">
        <v>201</v>
      </c>
      <c r="E15" s="121" t="s">
        <v>452</v>
      </c>
      <c r="F15" s="116">
        <f>111.47+78</f>
        <v>189.47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</row>
    <row r="16" spans="1:219" ht="18" customHeight="1">
      <c r="A16" s="124" t="s">
        <v>178</v>
      </c>
      <c r="B16" s="124" t="s">
        <v>338</v>
      </c>
      <c r="C16" s="124" t="s">
        <v>226</v>
      </c>
      <c r="D16" s="121" t="s">
        <v>201</v>
      </c>
      <c r="E16" s="121" t="s">
        <v>79</v>
      </c>
      <c r="F16" s="116">
        <v>40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</row>
    <row r="17" spans="1:219" ht="18" customHeight="1">
      <c r="A17" s="124" t="s">
        <v>178</v>
      </c>
      <c r="B17" s="124" t="s">
        <v>338</v>
      </c>
      <c r="C17" s="124" t="s">
        <v>226</v>
      </c>
      <c r="D17" s="121" t="s">
        <v>201</v>
      </c>
      <c r="E17" s="121" t="s">
        <v>33</v>
      </c>
      <c r="F17" s="116">
        <v>28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</row>
    <row r="18" spans="1:219" ht="18" customHeight="1">
      <c r="A18" s="124" t="s">
        <v>178</v>
      </c>
      <c r="B18" s="124" t="s">
        <v>338</v>
      </c>
      <c r="C18" s="124" t="s">
        <v>226</v>
      </c>
      <c r="D18" s="121" t="s">
        <v>201</v>
      </c>
      <c r="E18" s="121" t="s">
        <v>74</v>
      </c>
      <c r="F18" s="116">
        <v>98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</row>
    <row r="19" spans="1:219" ht="18" customHeight="1">
      <c r="A19" s="124" t="s">
        <v>178</v>
      </c>
      <c r="B19" s="124" t="s">
        <v>338</v>
      </c>
      <c r="C19" s="124" t="s">
        <v>226</v>
      </c>
      <c r="D19" s="121" t="s">
        <v>201</v>
      </c>
      <c r="E19" s="121" t="s">
        <v>145</v>
      </c>
      <c r="F19" s="116">
        <v>43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</row>
    <row r="20" spans="1:219" ht="18" customHeight="1">
      <c r="A20" s="124" t="s">
        <v>178</v>
      </c>
      <c r="B20" s="124" t="s">
        <v>338</v>
      </c>
      <c r="C20" s="124" t="s">
        <v>226</v>
      </c>
      <c r="D20" s="121" t="s">
        <v>201</v>
      </c>
      <c r="E20" s="121" t="s">
        <v>261</v>
      </c>
      <c r="F20" s="116">
        <v>95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</row>
    <row r="21" spans="1:219" ht="18" customHeight="1">
      <c r="A21" s="124" t="s">
        <v>178</v>
      </c>
      <c r="B21" s="124" t="s">
        <v>338</v>
      </c>
      <c r="C21" s="124" t="s">
        <v>226</v>
      </c>
      <c r="D21" s="121" t="s">
        <v>201</v>
      </c>
      <c r="E21" s="121" t="s">
        <v>273</v>
      </c>
      <c r="F21" s="116">
        <v>55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</row>
    <row r="22" spans="1:219" ht="18" customHeight="1">
      <c r="A22" s="124" t="s">
        <v>178</v>
      </c>
      <c r="B22" s="124" t="s">
        <v>338</v>
      </c>
      <c r="C22" s="124" t="s">
        <v>226</v>
      </c>
      <c r="D22" s="121" t="s">
        <v>201</v>
      </c>
      <c r="E22" s="121" t="s">
        <v>384</v>
      </c>
      <c r="F22" s="116">
        <v>269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</row>
    <row r="23" spans="1:219" ht="18" customHeight="1">
      <c r="A23" s="124" t="s">
        <v>178</v>
      </c>
      <c r="B23" s="124" t="s">
        <v>338</v>
      </c>
      <c r="C23" s="124" t="s">
        <v>226</v>
      </c>
      <c r="D23" s="121" t="s">
        <v>201</v>
      </c>
      <c r="E23" s="121" t="s">
        <v>218</v>
      </c>
      <c r="F23" s="116">
        <v>22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</row>
    <row r="24" spans="1:219" ht="18" customHeight="1">
      <c r="A24" s="124" t="s">
        <v>178</v>
      </c>
      <c r="B24" s="124" t="s">
        <v>338</v>
      </c>
      <c r="C24" s="124" t="s">
        <v>226</v>
      </c>
      <c r="D24" s="121" t="s">
        <v>201</v>
      </c>
      <c r="E24" s="121" t="s">
        <v>200</v>
      </c>
      <c r="F24" s="116">
        <v>40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</row>
    <row r="25" spans="1:219" ht="18" customHeight="1">
      <c r="A25" s="124" t="s">
        <v>178</v>
      </c>
      <c r="B25" s="124" t="s">
        <v>338</v>
      </c>
      <c r="C25" s="124" t="s">
        <v>226</v>
      </c>
      <c r="D25" s="121" t="s">
        <v>201</v>
      </c>
      <c r="E25" s="121" t="s">
        <v>111</v>
      </c>
      <c r="F25" s="116">
        <v>40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</row>
    <row r="26" spans="1:219" ht="18" customHeight="1">
      <c r="A26" s="124" t="s">
        <v>178</v>
      </c>
      <c r="B26" s="124" t="s">
        <v>338</v>
      </c>
      <c r="C26" s="124" t="s">
        <v>226</v>
      </c>
      <c r="D26" s="121" t="s">
        <v>201</v>
      </c>
      <c r="E26" s="121" t="s">
        <v>91</v>
      </c>
      <c r="F26" s="116">
        <v>278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</row>
    <row r="27" spans="1:219" ht="18" customHeight="1">
      <c r="A27" s="124" t="s">
        <v>178</v>
      </c>
      <c r="B27" s="124" t="s">
        <v>338</v>
      </c>
      <c r="C27" s="124" t="s">
        <v>226</v>
      </c>
      <c r="D27" s="121" t="s">
        <v>201</v>
      </c>
      <c r="E27" s="121" t="s">
        <v>416</v>
      </c>
      <c r="F27" s="116">
        <v>52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</row>
    <row r="28" spans="1:219" ht="18" customHeight="1">
      <c r="A28" s="124" t="s">
        <v>178</v>
      </c>
      <c r="B28" s="124" t="s">
        <v>338</v>
      </c>
      <c r="C28" s="124" t="s">
        <v>226</v>
      </c>
      <c r="D28" s="121" t="s">
        <v>201</v>
      </c>
      <c r="E28" s="121" t="s">
        <v>199</v>
      </c>
      <c r="F28" s="116">
        <v>85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</row>
    <row r="29" spans="1:219" ht="18" customHeight="1">
      <c r="A29" s="124" t="s">
        <v>178</v>
      </c>
      <c r="B29" s="124" t="s">
        <v>338</v>
      </c>
      <c r="C29" s="124" t="s">
        <v>226</v>
      </c>
      <c r="D29" s="121" t="s">
        <v>201</v>
      </c>
      <c r="E29" s="121" t="s">
        <v>399</v>
      </c>
      <c r="F29" s="116">
        <v>55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</row>
    <row r="30" spans="1:219" ht="18" customHeight="1">
      <c r="A30" s="124" t="s">
        <v>178</v>
      </c>
      <c r="B30" s="124" t="s">
        <v>338</v>
      </c>
      <c r="C30" s="124" t="s">
        <v>226</v>
      </c>
      <c r="D30" s="121" t="s">
        <v>201</v>
      </c>
      <c r="E30" s="121" t="s">
        <v>50</v>
      </c>
      <c r="F30" s="116">
        <v>266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</row>
    <row r="31" spans="1:219" ht="18" customHeight="1">
      <c r="A31" s="124" t="s">
        <v>178</v>
      </c>
      <c r="B31" s="124" t="s">
        <v>338</v>
      </c>
      <c r="C31" s="124" t="s">
        <v>226</v>
      </c>
      <c r="D31" s="121" t="s">
        <v>201</v>
      </c>
      <c r="E31" s="121" t="s">
        <v>360</v>
      </c>
      <c r="F31" s="116">
        <v>160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</row>
    <row r="32" spans="1:219" ht="18" customHeight="1">
      <c r="A32" s="124" t="s">
        <v>178</v>
      </c>
      <c r="B32" s="124" t="s">
        <v>338</v>
      </c>
      <c r="C32" s="124" t="s">
        <v>226</v>
      </c>
      <c r="D32" s="121" t="s">
        <v>201</v>
      </c>
      <c r="E32" s="121" t="s">
        <v>283</v>
      </c>
      <c r="F32" s="116">
        <v>40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</row>
    <row r="33" spans="1:219" ht="18" customHeight="1">
      <c r="A33" s="124" t="s">
        <v>178</v>
      </c>
      <c r="B33" s="124" t="s">
        <v>338</v>
      </c>
      <c r="C33" s="124" t="s">
        <v>226</v>
      </c>
      <c r="D33" s="121" t="s">
        <v>201</v>
      </c>
      <c r="E33" s="121" t="s">
        <v>415</v>
      </c>
      <c r="F33" s="116">
        <v>26.27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</row>
    <row r="34" spans="1:219" ht="18" customHeight="1">
      <c r="A34" s="124"/>
      <c r="B34" s="124"/>
      <c r="C34" s="124"/>
      <c r="D34" s="121"/>
      <c r="E34" s="121" t="s">
        <v>225</v>
      </c>
      <c r="F34" s="116">
        <v>200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</row>
    <row r="35" spans="1:219" ht="18" customHeight="1">
      <c r="A35" s="124" t="s">
        <v>178</v>
      </c>
      <c r="B35" s="124" t="s">
        <v>338</v>
      </c>
      <c r="C35" s="124" t="s">
        <v>26</v>
      </c>
      <c r="D35" s="121" t="s">
        <v>201</v>
      </c>
      <c r="E35" s="121" t="s">
        <v>270</v>
      </c>
      <c r="F35" s="116">
        <v>160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</row>
    <row r="36" spans="1:219" ht="18" customHeight="1">
      <c r="A36" s="124" t="s">
        <v>178</v>
      </c>
      <c r="B36" s="124" t="s">
        <v>338</v>
      </c>
      <c r="C36" s="124" t="s">
        <v>26</v>
      </c>
      <c r="D36" s="121" t="s">
        <v>201</v>
      </c>
      <c r="E36" s="121" t="s">
        <v>62</v>
      </c>
      <c r="F36" s="116">
        <v>40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</row>
    <row r="37" spans="1:219" ht="18" customHeight="1">
      <c r="A37" s="124"/>
      <c r="B37" s="124"/>
      <c r="C37" s="124"/>
      <c r="D37" s="121"/>
      <c r="E37" s="121" t="s">
        <v>148</v>
      </c>
      <c r="F37" s="116">
        <v>12461.97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</row>
    <row r="38" spans="1:219" ht="18" customHeight="1">
      <c r="A38" s="124"/>
      <c r="B38" s="124"/>
      <c r="C38" s="124"/>
      <c r="D38" s="121" t="s">
        <v>307</v>
      </c>
      <c r="E38" s="121" t="s">
        <v>193</v>
      </c>
      <c r="F38" s="116">
        <v>2013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</row>
    <row r="39" spans="1:219" ht="18" customHeight="1">
      <c r="A39" s="124"/>
      <c r="B39" s="124"/>
      <c r="C39" s="124"/>
      <c r="D39" s="121"/>
      <c r="E39" s="121" t="s">
        <v>52</v>
      </c>
      <c r="F39" s="116">
        <v>50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</row>
    <row r="40" spans="1:219" ht="18" customHeight="1">
      <c r="A40" s="124" t="s">
        <v>176</v>
      </c>
      <c r="B40" s="124" t="s">
        <v>335</v>
      </c>
      <c r="C40" s="124" t="s">
        <v>226</v>
      </c>
      <c r="D40" s="121" t="s">
        <v>411</v>
      </c>
      <c r="E40" s="121" t="s">
        <v>19</v>
      </c>
      <c r="F40" s="116">
        <v>50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</row>
    <row r="41" spans="1:219" ht="18" customHeight="1">
      <c r="A41" s="124"/>
      <c r="B41" s="124"/>
      <c r="C41" s="124"/>
      <c r="D41" s="121"/>
      <c r="E41" s="121" t="s">
        <v>136</v>
      </c>
      <c r="F41" s="116">
        <v>160.15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</row>
    <row r="42" spans="1:219" ht="18" customHeight="1">
      <c r="A42" s="124" t="s">
        <v>178</v>
      </c>
      <c r="B42" s="124" t="s">
        <v>338</v>
      </c>
      <c r="C42" s="124" t="s">
        <v>334</v>
      </c>
      <c r="D42" s="121" t="s">
        <v>411</v>
      </c>
      <c r="E42" s="121" t="s">
        <v>243</v>
      </c>
      <c r="F42" s="116">
        <v>160.15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</row>
    <row r="43" spans="1:219" ht="18" customHeight="1">
      <c r="A43" s="124"/>
      <c r="B43" s="124"/>
      <c r="C43" s="124"/>
      <c r="D43" s="121"/>
      <c r="E43" s="121" t="s">
        <v>150</v>
      </c>
      <c r="F43" s="116">
        <v>110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</row>
    <row r="44" spans="1:219" ht="18" customHeight="1">
      <c r="A44" s="124" t="s">
        <v>178</v>
      </c>
      <c r="B44" s="124" t="s">
        <v>338</v>
      </c>
      <c r="C44" s="124" t="s">
        <v>144</v>
      </c>
      <c r="D44" s="121" t="s">
        <v>411</v>
      </c>
      <c r="E44" s="121" t="s">
        <v>24</v>
      </c>
      <c r="F44" s="116">
        <v>110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</row>
    <row r="45" spans="1:219" ht="18" customHeight="1">
      <c r="A45" s="124"/>
      <c r="B45" s="124"/>
      <c r="C45" s="124"/>
      <c r="D45" s="121"/>
      <c r="E45" s="121" t="s">
        <v>340</v>
      </c>
      <c r="F45" s="116">
        <v>1647.85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</row>
    <row r="46" spans="1:219" ht="18" customHeight="1">
      <c r="A46" s="124" t="s">
        <v>178</v>
      </c>
      <c r="B46" s="124" t="s">
        <v>338</v>
      </c>
      <c r="C46" s="124" t="s">
        <v>361</v>
      </c>
      <c r="D46" s="121" t="s">
        <v>411</v>
      </c>
      <c r="E46" s="121" t="s">
        <v>416</v>
      </c>
      <c r="F46" s="116">
        <v>30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</row>
    <row r="47" spans="1:219" ht="18" customHeight="1">
      <c r="A47" s="124" t="s">
        <v>178</v>
      </c>
      <c r="B47" s="124" t="s">
        <v>338</v>
      </c>
      <c r="C47" s="124" t="s">
        <v>361</v>
      </c>
      <c r="D47" s="121" t="s">
        <v>411</v>
      </c>
      <c r="E47" s="121" t="s">
        <v>321</v>
      </c>
      <c r="F47" s="116">
        <v>40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</row>
    <row r="48" spans="1:6" ht="18" customHeight="1">
      <c r="A48" s="124" t="s">
        <v>178</v>
      </c>
      <c r="B48" s="124" t="s">
        <v>338</v>
      </c>
      <c r="C48" s="124" t="s">
        <v>361</v>
      </c>
      <c r="D48" s="121" t="s">
        <v>411</v>
      </c>
      <c r="E48" s="121" t="s">
        <v>81</v>
      </c>
      <c r="F48" s="116">
        <v>4</v>
      </c>
    </row>
    <row r="49" spans="1:6" ht="18" customHeight="1">
      <c r="A49" s="124" t="s">
        <v>178</v>
      </c>
      <c r="B49" s="124" t="s">
        <v>338</v>
      </c>
      <c r="C49" s="124" t="s">
        <v>361</v>
      </c>
      <c r="D49" s="121" t="s">
        <v>411</v>
      </c>
      <c r="E49" s="121" t="s">
        <v>159</v>
      </c>
      <c r="F49" s="116">
        <v>30</v>
      </c>
    </row>
    <row r="50" spans="1:6" ht="18" customHeight="1">
      <c r="A50" s="124" t="s">
        <v>178</v>
      </c>
      <c r="B50" s="124" t="s">
        <v>338</v>
      </c>
      <c r="C50" s="124" t="s">
        <v>361</v>
      </c>
      <c r="D50" s="121" t="s">
        <v>411</v>
      </c>
      <c r="E50" s="121" t="s">
        <v>274</v>
      </c>
      <c r="F50" s="116">
        <v>110</v>
      </c>
    </row>
    <row r="51" spans="1:6" ht="18" customHeight="1">
      <c r="A51" s="124" t="s">
        <v>178</v>
      </c>
      <c r="B51" s="124" t="s">
        <v>338</v>
      </c>
      <c r="C51" s="124" t="s">
        <v>361</v>
      </c>
      <c r="D51" s="121" t="s">
        <v>411</v>
      </c>
      <c r="E51" s="121" t="s">
        <v>211</v>
      </c>
      <c r="F51" s="116">
        <v>229</v>
      </c>
    </row>
    <row r="52" spans="1:6" ht="18" customHeight="1">
      <c r="A52" s="124" t="s">
        <v>178</v>
      </c>
      <c r="B52" s="124" t="s">
        <v>338</v>
      </c>
      <c r="C52" s="124" t="s">
        <v>361</v>
      </c>
      <c r="D52" s="121" t="s">
        <v>411</v>
      </c>
      <c r="E52" s="121" t="s">
        <v>107</v>
      </c>
      <c r="F52" s="116">
        <v>50</v>
      </c>
    </row>
    <row r="53" spans="1:6" ht="18" customHeight="1">
      <c r="A53" s="124" t="s">
        <v>178</v>
      </c>
      <c r="B53" s="124" t="s">
        <v>338</v>
      </c>
      <c r="C53" s="124" t="s">
        <v>361</v>
      </c>
      <c r="D53" s="121" t="s">
        <v>411</v>
      </c>
      <c r="E53" s="121" t="s">
        <v>384</v>
      </c>
      <c r="F53" s="116">
        <v>40</v>
      </c>
    </row>
    <row r="54" spans="1:6" ht="18" customHeight="1">
      <c r="A54" s="124" t="s">
        <v>178</v>
      </c>
      <c r="B54" s="124" t="s">
        <v>338</v>
      </c>
      <c r="C54" s="124" t="s">
        <v>361</v>
      </c>
      <c r="D54" s="121" t="s">
        <v>411</v>
      </c>
      <c r="E54" s="121" t="s">
        <v>184</v>
      </c>
      <c r="F54" s="116">
        <v>100</v>
      </c>
    </row>
    <row r="55" spans="1:6" ht="18" customHeight="1">
      <c r="A55" s="124" t="s">
        <v>178</v>
      </c>
      <c r="B55" s="124" t="s">
        <v>338</v>
      </c>
      <c r="C55" s="124" t="s">
        <v>361</v>
      </c>
      <c r="D55" s="121" t="s">
        <v>411</v>
      </c>
      <c r="E55" s="121" t="s">
        <v>254</v>
      </c>
      <c r="F55" s="116">
        <v>88</v>
      </c>
    </row>
    <row r="56" spans="1:6" ht="18" customHeight="1">
      <c r="A56" s="124" t="s">
        <v>178</v>
      </c>
      <c r="B56" s="124" t="s">
        <v>338</v>
      </c>
      <c r="C56" s="124" t="s">
        <v>361</v>
      </c>
      <c r="D56" s="121" t="s">
        <v>411</v>
      </c>
      <c r="E56" s="121" t="s">
        <v>140</v>
      </c>
      <c r="F56" s="116">
        <v>178</v>
      </c>
    </row>
    <row r="57" spans="1:6" ht="18" customHeight="1">
      <c r="A57" s="124" t="s">
        <v>178</v>
      </c>
      <c r="B57" s="124" t="s">
        <v>338</v>
      </c>
      <c r="C57" s="124" t="s">
        <v>361</v>
      </c>
      <c r="D57" s="121" t="s">
        <v>411</v>
      </c>
      <c r="E57" s="121" t="s">
        <v>50</v>
      </c>
      <c r="F57" s="116">
        <v>160</v>
      </c>
    </row>
    <row r="58" spans="1:6" ht="18" customHeight="1">
      <c r="A58" s="124" t="s">
        <v>178</v>
      </c>
      <c r="B58" s="124" t="s">
        <v>338</v>
      </c>
      <c r="C58" s="124" t="s">
        <v>361</v>
      </c>
      <c r="D58" s="121" t="s">
        <v>411</v>
      </c>
      <c r="E58" s="121" t="s">
        <v>427</v>
      </c>
      <c r="F58" s="116">
        <v>86</v>
      </c>
    </row>
    <row r="59" spans="1:6" ht="18" customHeight="1">
      <c r="A59" s="124" t="s">
        <v>178</v>
      </c>
      <c r="B59" s="124" t="s">
        <v>338</v>
      </c>
      <c r="C59" s="124" t="s">
        <v>361</v>
      </c>
      <c r="D59" s="121" t="s">
        <v>411</v>
      </c>
      <c r="E59" s="121" t="s">
        <v>145</v>
      </c>
      <c r="F59" s="116">
        <v>84.85</v>
      </c>
    </row>
    <row r="60" spans="1:6" ht="18" customHeight="1">
      <c r="A60" s="124" t="s">
        <v>178</v>
      </c>
      <c r="B60" s="124" t="s">
        <v>338</v>
      </c>
      <c r="C60" s="124" t="s">
        <v>361</v>
      </c>
      <c r="D60" s="121" t="s">
        <v>411</v>
      </c>
      <c r="E60" s="121" t="s">
        <v>230</v>
      </c>
      <c r="F60" s="116">
        <v>30</v>
      </c>
    </row>
    <row r="61" spans="1:6" ht="18" customHeight="1">
      <c r="A61" s="124" t="s">
        <v>178</v>
      </c>
      <c r="B61" s="124" t="s">
        <v>338</v>
      </c>
      <c r="C61" s="124" t="s">
        <v>361</v>
      </c>
      <c r="D61" s="121" t="s">
        <v>411</v>
      </c>
      <c r="E61" s="121" t="s">
        <v>380</v>
      </c>
      <c r="F61" s="116">
        <v>80</v>
      </c>
    </row>
    <row r="62" spans="1:6" ht="18" customHeight="1">
      <c r="A62" s="124" t="s">
        <v>178</v>
      </c>
      <c r="B62" s="124" t="s">
        <v>338</v>
      </c>
      <c r="C62" s="124" t="s">
        <v>361</v>
      </c>
      <c r="D62" s="121" t="s">
        <v>411</v>
      </c>
      <c r="E62" s="121" t="s">
        <v>111</v>
      </c>
      <c r="F62" s="116">
        <v>5</v>
      </c>
    </row>
    <row r="63" spans="1:6" ht="18" customHeight="1">
      <c r="A63" s="124" t="s">
        <v>178</v>
      </c>
      <c r="B63" s="124" t="s">
        <v>338</v>
      </c>
      <c r="C63" s="124" t="s">
        <v>361</v>
      </c>
      <c r="D63" s="121" t="s">
        <v>411</v>
      </c>
      <c r="E63" s="121" t="s">
        <v>430</v>
      </c>
      <c r="F63" s="116">
        <v>70</v>
      </c>
    </row>
    <row r="64" spans="1:6" ht="18" customHeight="1">
      <c r="A64" s="124" t="s">
        <v>178</v>
      </c>
      <c r="B64" s="124" t="s">
        <v>338</v>
      </c>
      <c r="C64" s="124" t="s">
        <v>361</v>
      </c>
      <c r="D64" s="121" t="s">
        <v>411</v>
      </c>
      <c r="E64" s="121" t="s">
        <v>277</v>
      </c>
      <c r="F64" s="116">
        <v>53</v>
      </c>
    </row>
    <row r="65" spans="1:6" ht="18" customHeight="1">
      <c r="A65" s="124" t="s">
        <v>178</v>
      </c>
      <c r="B65" s="124" t="s">
        <v>338</v>
      </c>
      <c r="C65" s="124" t="s">
        <v>361</v>
      </c>
      <c r="D65" s="121" t="s">
        <v>411</v>
      </c>
      <c r="E65" s="121" t="s">
        <v>429</v>
      </c>
      <c r="F65" s="116">
        <v>160</v>
      </c>
    </row>
    <row r="66" spans="1:6" ht="18" customHeight="1">
      <c r="A66" s="124" t="s">
        <v>178</v>
      </c>
      <c r="B66" s="124" t="s">
        <v>338</v>
      </c>
      <c r="C66" s="124" t="s">
        <v>361</v>
      </c>
      <c r="D66" s="121" t="s">
        <v>411</v>
      </c>
      <c r="E66" s="121" t="s">
        <v>105</v>
      </c>
      <c r="F66" s="116">
        <v>20</v>
      </c>
    </row>
    <row r="67" spans="1:6" ht="18" customHeight="1">
      <c r="A67" s="124"/>
      <c r="B67" s="124"/>
      <c r="C67" s="124"/>
      <c r="D67" s="121"/>
      <c r="E67" s="121" t="s">
        <v>324</v>
      </c>
      <c r="F67" s="116">
        <v>45</v>
      </c>
    </row>
    <row r="68" spans="1:6" ht="18" customHeight="1">
      <c r="A68" s="124" t="s">
        <v>178</v>
      </c>
      <c r="B68" s="124" t="s">
        <v>338</v>
      </c>
      <c r="C68" s="124" t="s">
        <v>29</v>
      </c>
      <c r="D68" s="121" t="s">
        <v>411</v>
      </c>
      <c r="E68" s="121" t="s">
        <v>245</v>
      </c>
      <c r="F68" s="116">
        <v>45</v>
      </c>
    </row>
    <row r="69" spans="1:6" ht="18" customHeight="1">
      <c r="A69" s="124"/>
      <c r="B69" s="124"/>
      <c r="C69" s="124"/>
      <c r="D69" s="121" t="s">
        <v>363</v>
      </c>
      <c r="E69" s="121" t="s">
        <v>379</v>
      </c>
      <c r="F69" s="116">
        <v>7471.97</v>
      </c>
    </row>
    <row r="70" spans="1:6" ht="18" customHeight="1">
      <c r="A70" s="124"/>
      <c r="B70" s="124"/>
      <c r="C70" s="124"/>
      <c r="D70" s="121"/>
      <c r="E70" s="121" t="s">
        <v>316</v>
      </c>
      <c r="F70" s="116">
        <v>4178</v>
      </c>
    </row>
    <row r="71" spans="1:6" ht="18" customHeight="1">
      <c r="A71" s="124" t="s">
        <v>178</v>
      </c>
      <c r="B71" s="124" t="s">
        <v>338</v>
      </c>
      <c r="C71" s="124" t="s">
        <v>335</v>
      </c>
      <c r="D71" s="121" t="s">
        <v>217</v>
      </c>
      <c r="E71" s="121" t="s">
        <v>373</v>
      </c>
      <c r="F71" s="116">
        <v>4178</v>
      </c>
    </row>
    <row r="72" spans="1:6" ht="18" customHeight="1">
      <c r="A72" s="124"/>
      <c r="B72" s="124"/>
      <c r="C72" s="124"/>
      <c r="D72" s="121"/>
      <c r="E72" s="121" t="s">
        <v>300</v>
      </c>
      <c r="F72" s="116">
        <v>2677.97</v>
      </c>
    </row>
    <row r="73" spans="1:6" ht="18" customHeight="1">
      <c r="A73" s="124" t="s">
        <v>178</v>
      </c>
      <c r="B73" s="124" t="s">
        <v>338</v>
      </c>
      <c r="C73" s="124" t="s">
        <v>223</v>
      </c>
      <c r="D73" s="121" t="s">
        <v>217</v>
      </c>
      <c r="E73" s="121" t="s">
        <v>404</v>
      </c>
      <c r="F73" s="116">
        <v>350</v>
      </c>
    </row>
    <row r="74" spans="1:6" ht="18" customHeight="1">
      <c r="A74" s="124" t="s">
        <v>178</v>
      </c>
      <c r="B74" s="124" t="s">
        <v>338</v>
      </c>
      <c r="C74" s="124" t="s">
        <v>223</v>
      </c>
      <c r="D74" s="121" t="s">
        <v>217</v>
      </c>
      <c r="E74" s="121" t="s">
        <v>183</v>
      </c>
      <c r="F74" s="116">
        <v>30</v>
      </c>
    </row>
    <row r="75" spans="1:6" ht="18" customHeight="1">
      <c r="A75" s="124" t="s">
        <v>178</v>
      </c>
      <c r="B75" s="124" t="s">
        <v>338</v>
      </c>
      <c r="C75" s="124" t="s">
        <v>223</v>
      </c>
      <c r="D75" s="121" t="s">
        <v>217</v>
      </c>
      <c r="E75" s="121" t="s">
        <v>221</v>
      </c>
      <c r="F75" s="116">
        <v>80</v>
      </c>
    </row>
    <row r="76" spans="1:6" ht="18" customHeight="1">
      <c r="A76" s="124" t="s">
        <v>178</v>
      </c>
      <c r="B76" s="124" t="s">
        <v>338</v>
      </c>
      <c r="C76" s="124" t="s">
        <v>223</v>
      </c>
      <c r="D76" s="121" t="s">
        <v>217</v>
      </c>
      <c r="E76" s="121" t="s">
        <v>453</v>
      </c>
      <c r="F76" s="116">
        <f>22+5.97</f>
        <v>27.97</v>
      </c>
    </row>
    <row r="77" spans="1:6" ht="18" customHeight="1">
      <c r="A77" s="124" t="s">
        <v>178</v>
      </c>
      <c r="B77" s="124" t="s">
        <v>338</v>
      </c>
      <c r="C77" s="124" t="s">
        <v>223</v>
      </c>
      <c r="D77" s="121" t="s">
        <v>217</v>
      </c>
      <c r="E77" s="121" t="s">
        <v>272</v>
      </c>
      <c r="F77" s="116">
        <v>40</v>
      </c>
    </row>
    <row r="78" spans="1:6" ht="18" customHeight="1">
      <c r="A78" s="124" t="s">
        <v>178</v>
      </c>
      <c r="B78" s="124" t="s">
        <v>338</v>
      </c>
      <c r="C78" s="124" t="s">
        <v>223</v>
      </c>
      <c r="D78" s="121" t="s">
        <v>217</v>
      </c>
      <c r="E78" s="121" t="s">
        <v>33</v>
      </c>
      <c r="F78" s="116">
        <v>4</v>
      </c>
    </row>
    <row r="79" spans="1:6" ht="18" customHeight="1">
      <c r="A79" s="124" t="s">
        <v>178</v>
      </c>
      <c r="B79" s="124" t="s">
        <v>338</v>
      </c>
      <c r="C79" s="124" t="s">
        <v>223</v>
      </c>
      <c r="D79" s="121" t="s">
        <v>217</v>
      </c>
      <c r="E79" s="121" t="s">
        <v>229</v>
      </c>
      <c r="F79" s="116">
        <v>150</v>
      </c>
    </row>
    <row r="80" spans="1:6" ht="18" customHeight="1">
      <c r="A80" s="124" t="s">
        <v>178</v>
      </c>
      <c r="B80" s="124" t="s">
        <v>338</v>
      </c>
      <c r="C80" s="124" t="s">
        <v>223</v>
      </c>
      <c r="D80" s="121" t="s">
        <v>217</v>
      </c>
      <c r="E80" s="121" t="s">
        <v>416</v>
      </c>
      <c r="F80" s="116">
        <v>20</v>
      </c>
    </row>
    <row r="81" spans="1:6" ht="18" customHeight="1">
      <c r="A81" s="124" t="s">
        <v>178</v>
      </c>
      <c r="B81" s="124" t="s">
        <v>338</v>
      </c>
      <c r="C81" s="124" t="s">
        <v>223</v>
      </c>
      <c r="D81" s="121" t="s">
        <v>217</v>
      </c>
      <c r="E81" s="121" t="s">
        <v>274</v>
      </c>
      <c r="F81" s="116">
        <v>330</v>
      </c>
    </row>
    <row r="82" spans="1:6" ht="18" customHeight="1">
      <c r="A82" s="124" t="s">
        <v>178</v>
      </c>
      <c r="B82" s="124" t="s">
        <v>338</v>
      </c>
      <c r="C82" s="124" t="s">
        <v>223</v>
      </c>
      <c r="D82" s="121" t="s">
        <v>217</v>
      </c>
      <c r="E82" s="121" t="s">
        <v>88</v>
      </c>
      <c r="F82" s="116">
        <v>150</v>
      </c>
    </row>
    <row r="83" spans="1:6" ht="18" customHeight="1">
      <c r="A83" s="124" t="s">
        <v>178</v>
      </c>
      <c r="B83" s="124" t="s">
        <v>338</v>
      </c>
      <c r="C83" s="124" t="s">
        <v>223</v>
      </c>
      <c r="D83" s="121" t="s">
        <v>217</v>
      </c>
      <c r="E83" s="121" t="s">
        <v>277</v>
      </c>
      <c r="F83" s="116">
        <v>50</v>
      </c>
    </row>
    <row r="84" spans="1:6" ht="18" customHeight="1">
      <c r="A84" s="124" t="s">
        <v>178</v>
      </c>
      <c r="B84" s="124" t="s">
        <v>338</v>
      </c>
      <c r="C84" s="124" t="s">
        <v>223</v>
      </c>
      <c r="D84" s="121" t="s">
        <v>217</v>
      </c>
      <c r="E84" s="121" t="s">
        <v>50</v>
      </c>
      <c r="F84" s="116">
        <v>172</v>
      </c>
    </row>
    <row r="85" spans="1:6" ht="18" customHeight="1">
      <c r="A85" s="124" t="s">
        <v>178</v>
      </c>
      <c r="B85" s="124" t="s">
        <v>338</v>
      </c>
      <c r="C85" s="124" t="s">
        <v>223</v>
      </c>
      <c r="D85" s="121" t="s">
        <v>217</v>
      </c>
      <c r="E85" s="121" t="s">
        <v>23</v>
      </c>
      <c r="F85" s="116">
        <v>92</v>
      </c>
    </row>
    <row r="86" spans="1:6" ht="18" customHeight="1">
      <c r="A86" s="124" t="s">
        <v>178</v>
      </c>
      <c r="B86" s="124" t="s">
        <v>338</v>
      </c>
      <c r="C86" s="124" t="s">
        <v>223</v>
      </c>
      <c r="D86" s="121" t="s">
        <v>217</v>
      </c>
      <c r="E86" s="121" t="s">
        <v>247</v>
      </c>
      <c r="F86" s="116">
        <v>30</v>
      </c>
    </row>
    <row r="87" spans="1:6" ht="18" customHeight="1">
      <c r="A87" s="124" t="s">
        <v>178</v>
      </c>
      <c r="B87" s="124" t="s">
        <v>338</v>
      </c>
      <c r="C87" s="124" t="s">
        <v>223</v>
      </c>
      <c r="D87" s="121" t="s">
        <v>217</v>
      </c>
      <c r="E87" s="121" t="s">
        <v>7</v>
      </c>
      <c r="F87" s="116">
        <v>100</v>
      </c>
    </row>
    <row r="88" spans="1:6" ht="18" customHeight="1">
      <c r="A88" s="124" t="s">
        <v>178</v>
      </c>
      <c r="B88" s="124" t="s">
        <v>338</v>
      </c>
      <c r="C88" s="124" t="s">
        <v>223</v>
      </c>
      <c r="D88" s="121" t="s">
        <v>217</v>
      </c>
      <c r="E88" s="121" t="s">
        <v>180</v>
      </c>
      <c r="F88" s="116">
        <v>40</v>
      </c>
    </row>
    <row r="89" spans="1:6" ht="18" customHeight="1">
      <c r="A89" s="124" t="s">
        <v>178</v>
      </c>
      <c r="B89" s="124" t="s">
        <v>338</v>
      </c>
      <c r="C89" s="124" t="s">
        <v>223</v>
      </c>
      <c r="D89" s="121" t="s">
        <v>217</v>
      </c>
      <c r="E89" s="121" t="s">
        <v>384</v>
      </c>
      <c r="F89" s="116">
        <v>60</v>
      </c>
    </row>
    <row r="90" spans="1:6" ht="18" customHeight="1">
      <c r="A90" s="124" t="s">
        <v>178</v>
      </c>
      <c r="B90" s="124" t="s">
        <v>338</v>
      </c>
      <c r="C90" s="124" t="s">
        <v>223</v>
      </c>
      <c r="D90" s="121" t="s">
        <v>217</v>
      </c>
      <c r="E90" s="121" t="s">
        <v>49</v>
      </c>
      <c r="F90" s="116">
        <v>90</v>
      </c>
    </row>
    <row r="91" spans="1:6" ht="18" customHeight="1">
      <c r="A91" s="124" t="s">
        <v>178</v>
      </c>
      <c r="B91" s="124" t="s">
        <v>338</v>
      </c>
      <c r="C91" s="124" t="s">
        <v>223</v>
      </c>
      <c r="D91" s="121" t="s">
        <v>217</v>
      </c>
      <c r="E91" s="121" t="s">
        <v>38</v>
      </c>
      <c r="F91" s="116">
        <v>60</v>
      </c>
    </row>
    <row r="92" spans="1:6" ht="18" customHeight="1">
      <c r="A92" s="124" t="s">
        <v>178</v>
      </c>
      <c r="B92" s="124" t="s">
        <v>338</v>
      </c>
      <c r="C92" s="124" t="s">
        <v>223</v>
      </c>
      <c r="D92" s="121" t="s">
        <v>217</v>
      </c>
      <c r="E92" s="121" t="s">
        <v>426</v>
      </c>
      <c r="F92" s="116">
        <v>10</v>
      </c>
    </row>
    <row r="93" spans="1:6" ht="18" customHeight="1">
      <c r="A93" s="124" t="s">
        <v>178</v>
      </c>
      <c r="B93" s="124" t="s">
        <v>338</v>
      </c>
      <c r="C93" s="124" t="s">
        <v>223</v>
      </c>
      <c r="D93" s="121" t="s">
        <v>217</v>
      </c>
      <c r="E93" s="121" t="s">
        <v>61</v>
      </c>
      <c r="F93" s="116">
        <v>500</v>
      </c>
    </row>
    <row r="94" spans="1:6" ht="18" customHeight="1">
      <c r="A94" s="124" t="s">
        <v>178</v>
      </c>
      <c r="B94" s="124" t="s">
        <v>338</v>
      </c>
      <c r="C94" s="124" t="s">
        <v>223</v>
      </c>
      <c r="D94" s="121" t="s">
        <v>217</v>
      </c>
      <c r="E94" s="121" t="s">
        <v>145</v>
      </c>
      <c r="F94" s="116">
        <v>60</v>
      </c>
    </row>
    <row r="95" spans="1:6" ht="18" customHeight="1">
      <c r="A95" s="124" t="s">
        <v>178</v>
      </c>
      <c r="B95" s="124" t="s">
        <v>338</v>
      </c>
      <c r="C95" s="124" t="s">
        <v>223</v>
      </c>
      <c r="D95" s="121" t="s">
        <v>217</v>
      </c>
      <c r="E95" s="121" t="s">
        <v>429</v>
      </c>
      <c r="F95" s="116">
        <v>167</v>
      </c>
    </row>
    <row r="96" spans="1:6" ht="18" customHeight="1">
      <c r="A96" s="124" t="s">
        <v>178</v>
      </c>
      <c r="B96" s="124" t="s">
        <v>338</v>
      </c>
      <c r="C96" s="124" t="s">
        <v>223</v>
      </c>
      <c r="D96" s="121" t="s">
        <v>217</v>
      </c>
      <c r="E96" s="121" t="s">
        <v>111</v>
      </c>
      <c r="F96" s="116">
        <v>5</v>
      </c>
    </row>
    <row r="97" spans="1:6" ht="18" customHeight="1">
      <c r="A97" s="124" t="s">
        <v>178</v>
      </c>
      <c r="B97" s="124" t="s">
        <v>338</v>
      </c>
      <c r="C97" s="124" t="s">
        <v>223</v>
      </c>
      <c r="D97" s="121" t="s">
        <v>217</v>
      </c>
      <c r="E97" s="121" t="s">
        <v>40</v>
      </c>
      <c r="F97" s="116">
        <v>60</v>
      </c>
    </row>
    <row r="98" spans="1:6" ht="18" customHeight="1">
      <c r="A98" s="124"/>
      <c r="B98" s="124"/>
      <c r="C98" s="124"/>
      <c r="D98" s="121"/>
      <c r="E98" s="121" t="s">
        <v>17</v>
      </c>
      <c r="F98" s="116">
        <v>34</v>
      </c>
    </row>
    <row r="99" spans="1:6" ht="18" customHeight="1">
      <c r="A99" s="124" t="s">
        <v>178</v>
      </c>
      <c r="B99" s="124" t="s">
        <v>338</v>
      </c>
      <c r="C99" s="124" t="s">
        <v>0</v>
      </c>
      <c r="D99" s="121" t="s">
        <v>217</v>
      </c>
      <c r="E99" s="121" t="s">
        <v>32</v>
      </c>
      <c r="F99" s="116">
        <v>20</v>
      </c>
    </row>
    <row r="100" spans="1:6" ht="18" customHeight="1">
      <c r="A100" s="124" t="s">
        <v>178</v>
      </c>
      <c r="B100" s="124" t="s">
        <v>338</v>
      </c>
      <c r="C100" s="124" t="s">
        <v>0</v>
      </c>
      <c r="D100" s="121" t="s">
        <v>217</v>
      </c>
      <c r="E100" s="121" t="s">
        <v>6</v>
      </c>
      <c r="F100" s="116">
        <v>14</v>
      </c>
    </row>
    <row r="101" spans="1:6" ht="18" customHeight="1">
      <c r="A101" s="124"/>
      <c r="B101" s="124"/>
      <c r="C101" s="124"/>
      <c r="D101" s="121"/>
      <c r="E101" s="121" t="s">
        <v>136</v>
      </c>
      <c r="F101" s="116">
        <v>286</v>
      </c>
    </row>
    <row r="102" spans="1:6" ht="18" customHeight="1">
      <c r="A102" s="124" t="s">
        <v>178</v>
      </c>
      <c r="B102" s="124" t="s">
        <v>338</v>
      </c>
      <c r="C102" s="124" t="s">
        <v>334</v>
      </c>
      <c r="D102" s="121" t="s">
        <v>217</v>
      </c>
      <c r="E102" s="121" t="s">
        <v>454</v>
      </c>
      <c r="F102" s="116">
        <f>9+217</f>
        <v>226</v>
      </c>
    </row>
    <row r="103" spans="1:6" ht="18" customHeight="1">
      <c r="A103" s="124" t="s">
        <v>178</v>
      </c>
      <c r="B103" s="124" t="s">
        <v>338</v>
      </c>
      <c r="C103" s="124" t="s">
        <v>334</v>
      </c>
      <c r="D103" s="121" t="s">
        <v>217</v>
      </c>
      <c r="E103" s="121" t="s">
        <v>264</v>
      </c>
      <c r="F103" s="116">
        <v>60</v>
      </c>
    </row>
    <row r="104" spans="1:6" ht="18" customHeight="1">
      <c r="A104" s="124"/>
      <c r="B104" s="124"/>
      <c r="C104" s="124"/>
      <c r="D104" s="121"/>
      <c r="E104" s="121" t="s">
        <v>150</v>
      </c>
      <c r="F104" s="116">
        <v>296</v>
      </c>
    </row>
    <row r="105" spans="1:6" ht="18" customHeight="1">
      <c r="A105" s="124" t="s">
        <v>178</v>
      </c>
      <c r="B105" s="124" t="s">
        <v>338</v>
      </c>
      <c r="C105" s="124" t="s">
        <v>144</v>
      </c>
      <c r="D105" s="121" t="s">
        <v>217</v>
      </c>
      <c r="E105" s="121" t="s">
        <v>13</v>
      </c>
      <c r="F105" s="116">
        <v>296</v>
      </c>
    </row>
    <row r="106" spans="1:6" ht="18" customHeight="1">
      <c r="A106" s="124"/>
      <c r="B106" s="124"/>
      <c r="C106" s="124"/>
      <c r="D106" s="121" t="s">
        <v>97</v>
      </c>
      <c r="E106" s="121" t="s">
        <v>141</v>
      </c>
      <c r="F106" s="116">
        <v>2090</v>
      </c>
    </row>
    <row r="107" spans="1:6" ht="18" customHeight="1">
      <c r="A107" s="124"/>
      <c r="B107" s="124"/>
      <c r="C107" s="124"/>
      <c r="D107" s="121"/>
      <c r="E107" s="121" t="s">
        <v>376</v>
      </c>
      <c r="F107" s="116">
        <v>5</v>
      </c>
    </row>
    <row r="108" spans="1:6" ht="18" customHeight="1">
      <c r="A108" s="124" t="s">
        <v>178</v>
      </c>
      <c r="B108" s="124" t="s">
        <v>338</v>
      </c>
      <c r="C108" s="124" t="s">
        <v>338</v>
      </c>
      <c r="D108" s="121" t="s">
        <v>185</v>
      </c>
      <c r="E108" s="121" t="s">
        <v>72</v>
      </c>
      <c r="F108" s="116">
        <v>5</v>
      </c>
    </row>
    <row r="109" spans="1:6" ht="18" customHeight="1">
      <c r="A109" s="124"/>
      <c r="B109" s="124"/>
      <c r="C109" s="124"/>
      <c r="D109" s="121"/>
      <c r="E109" s="121" t="s">
        <v>237</v>
      </c>
      <c r="F109" s="116">
        <v>220</v>
      </c>
    </row>
    <row r="110" spans="1:6" ht="18" customHeight="1">
      <c r="A110" s="124" t="s">
        <v>178</v>
      </c>
      <c r="B110" s="124" t="s">
        <v>338</v>
      </c>
      <c r="C110" s="124" t="s">
        <v>391</v>
      </c>
      <c r="D110" s="121" t="s">
        <v>185</v>
      </c>
      <c r="E110" s="121" t="s">
        <v>285</v>
      </c>
      <c r="F110" s="116">
        <v>220</v>
      </c>
    </row>
    <row r="111" spans="1:6" ht="18" customHeight="1">
      <c r="A111" s="124"/>
      <c r="B111" s="124"/>
      <c r="C111" s="124"/>
      <c r="D111" s="121"/>
      <c r="E111" s="121" t="s">
        <v>94</v>
      </c>
      <c r="F111" s="116">
        <v>1802.5</v>
      </c>
    </row>
    <row r="112" spans="1:6" ht="18" customHeight="1">
      <c r="A112" s="124" t="s">
        <v>178</v>
      </c>
      <c r="B112" s="124" t="s">
        <v>338</v>
      </c>
      <c r="C112" s="124" t="s">
        <v>65</v>
      </c>
      <c r="D112" s="121" t="s">
        <v>185</v>
      </c>
      <c r="E112" s="121" t="s">
        <v>100</v>
      </c>
      <c r="F112" s="116">
        <v>185</v>
      </c>
    </row>
    <row r="113" spans="1:6" ht="18" customHeight="1">
      <c r="A113" s="124" t="s">
        <v>178</v>
      </c>
      <c r="B113" s="124" t="s">
        <v>338</v>
      </c>
      <c r="C113" s="124" t="s">
        <v>65</v>
      </c>
      <c r="D113" s="121" t="s">
        <v>185</v>
      </c>
      <c r="E113" s="121" t="s">
        <v>387</v>
      </c>
      <c r="F113" s="116">
        <v>10</v>
      </c>
    </row>
    <row r="114" spans="1:6" ht="18" customHeight="1">
      <c r="A114" s="124" t="s">
        <v>178</v>
      </c>
      <c r="B114" s="124" t="s">
        <v>338</v>
      </c>
      <c r="C114" s="124" t="s">
        <v>65</v>
      </c>
      <c r="D114" s="121" t="s">
        <v>185</v>
      </c>
      <c r="E114" s="121" t="s">
        <v>75</v>
      </c>
      <c r="F114" s="116">
        <v>10</v>
      </c>
    </row>
    <row r="115" spans="1:6" ht="18" customHeight="1">
      <c r="A115" s="124" t="s">
        <v>178</v>
      </c>
      <c r="B115" s="124" t="s">
        <v>338</v>
      </c>
      <c r="C115" s="124" t="s">
        <v>65</v>
      </c>
      <c r="D115" s="121" t="s">
        <v>185</v>
      </c>
      <c r="E115" s="121" t="s">
        <v>434</v>
      </c>
      <c r="F115" s="116">
        <v>21</v>
      </c>
    </row>
    <row r="116" spans="1:6" ht="18" customHeight="1">
      <c r="A116" s="124" t="s">
        <v>178</v>
      </c>
      <c r="B116" s="124" t="s">
        <v>338</v>
      </c>
      <c r="C116" s="124" t="s">
        <v>65</v>
      </c>
      <c r="D116" s="121" t="s">
        <v>185</v>
      </c>
      <c r="E116" s="121" t="s">
        <v>243</v>
      </c>
      <c r="F116" s="116">
        <v>188</v>
      </c>
    </row>
    <row r="117" spans="1:6" ht="18" customHeight="1">
      <c r="A117" s="124" t="s">
        <v>178</v>
      </c>
      <c r="B117" s="124" t="s">
        <v>338</v>
      </c>
      <c r="C117" s="124" t="s">
        <v>65</v>
      </c>
      <c r="D117" s="121" t="s">
        <v>185</v>
      </c>
      <c r="E117" s="121" t="s">
        <v>435</v>
      </c>
      <c r="F117" s="116">
        <v>86</v>
      </c>
    </row>
    <row r="118" spans="1:6" ht="18" customHeight="1">
      <c r="A118" s="124" t="s">
        <v>178</v>
      </c>
      <c r="B118" s="124" t="s">
        <v>338</v>
      </c>
      <c r="C118" s="124" t="s">
        <v>65</v>
      </c>
      <c r="D118" s="121" t="s">
        <v>185</v>
      </c>
      <c r="E118" s="121" t="s">
        <v>50</v>
      </c>
      <c r="F118" s="116">
        <v>261</v>
      </c>
    </row>
    <row r="119" spans="1:6" ht="18" customHeight="1">
      <c r="A119" s="124" t="s">
        <v>178</v>
      </c>
      <c r="B119" s="124" t="s">
        <v>338</v>
      </c>
      <c r="C119" s="124" t="s">
        <v>65</v>
      </c>
      <c r="D119" s="121" t="s">
        <v>185</v>
      </c>
      <c r="E119" s="121" t="s">
        <v>242</v>
      </c>
      <c r="F119" s="116">
        <v>384</v>
      </c>
    </row>
    <row r="120" spans="1:6" ht="18" customHeight="1">
      <c r="A120" s="124" t="s">
        <v>178</v>
      </c>
      <c r="B120" s="124" t="s">
        <v>338</v>
      </c>
      <c r="C120" s="124" t="s">
        <v>65</v>
      </c>
      <c r="D120" s="121" t="s">
        <v>185</v>
      </c>
      <c r="E120" s="121" t="s">
        <v>311</v>
      </c>
      <c r="F120" s="116">
        <v>68</v>
      </c>
    </row>
    <row r="121" spans="1:6" ht="18" customHeight="1">
      <c r="A121" s="124" t="s">
        <v>178</v>
      </c>
      <c r="B121" s="124" t="s">
        <v>338</v>
      </c>
      <c r="C121" s="124" t="s">
        <v>65</v>
      </c>
      <c r="D121" s="121" t="s">
        <v>185</v>
      </c>
      <c r="E121" s="121" t="s">
        <v>416</v>
      </c>
      <c r="F121" s="116">
        <v>10</v>
      </c>
    </row>
    <row r="122" spans="1:6" ht="18" customHeight="1">
      <c r="A122" s="124" t="s">
        <v>178</v>
      </c>
      <c r="B122" s="124" t="s">
        <v>338</v>
      </c>
      <c r="C122" s="124" t="s">
        <v>65</v>
      </c>
      <c r="D122" s="121" t="s">
        <v>185</v>
      </c>
      <c r="E122" s="121" t="s">
        <v>12</v>
      </c>
      <c r="F122" s="116">
        <v>42</v>
      </c>
    </row>
    <row r="123" spans="1:6" ht="18" customHeight="1">
      <c r="A123" s="124" t="s">
        <v>178</v>
      </c>
      <c r="B123" s="124" t="s">
        <v>338</v>
      </c>
      <c r="C123" s="124" t="s">
        <v>65</v>
      </c>
      <c r="D123" s="121" t="s">
        <v>185</v>
      </c>
      <c r="E123" s="121" t="s">
        <v>384</v>
      </c>
      <c r="F123" s="116">
        <v>160.5</v>
      </c>
    </row>
    <row r="124" spans="1:6" ht="18" customHeight="1">
      <c r="A124" s="124" t="s">
        <v>178</v>
      </c>
      <c r="B124" s="124" t="s">
        <v>338</v>
      </c>
      <c r="C124" s="124" t="s">
        <v>65</v>
      </c>
      <c r="D124" s="121" t="s">
        <v>185</v>
      </c>
      <c r="E124" s="121" t="s">
        <v>429</v>
      </c>
      <c r="F124" s="116">
        <v>75</v>
      </c>
    </row>
    <row r="125" spans="1:6" ht="18" customHeight="1">
      <c r="A125" s="124" t="s">
        <v>178</v>
      </c>
      <c r="B125" s="124" t="s">
        <v>338</v>
      </c>
      <c r="C125" s="124" t="s">
        <v>65</v>
      </c>
      <c r="D125" s="121" t="s">
        <v>185</v>
      </c>
      <c r="E125" s="121" t="s">
        <v>274</v>
      </c>
      <c r="F125" s="116">
        <v>114</v>
      </c>
    </row>
    <row r="126" spans="1:6" ht="18" customHeight="1">
      <c r="A126" s="124" t="s">
        <v>178</v>
      </c>
      <c r="B126" s="124" t="s">
        <v>338</v>
      </c>
      <c r="C126" s="124" t="s">
        <v>65</v>
      </c>
      <c r="D126" s="121" t="s">
        <v>185</v>
      </c>
      <c r="E126" s="121" t="s">
        <v>111</v>
      </c>
      <c r="F126" s="116">
        <v>15</v>
      </c>
    </row>
    <row r="127" spans="1:6" ht="18" customHeight="1">
      <c r="A127" s="124" t="s">
        <v>178</v>
      </c>
      <c r="B127" s="124" t="s">
        <v>338</v>
      </c>
      <c r="C127" s="124" t="s">
        <v>65</v>
      </c>
      <c r="D127" s="121" t="s">
        <v>185</v>
      </c>
      <c r="E127" s="121" t="s">
        <v>261</v>
      </c>
      <c r="F127" s="116">
        <v>39</v>
      </c>
    </row>
    <row r="128" spans="1:6" ht="18" customHeight="1">
      <c r="A128" s="124" t="s">
        <v>178</v>
      </c>
      <c r="B128" s="124" t="s">
        <v>338</v>
      </c>
      <c r="C128" s="124" t="s">
        <v>65</v>
      </c>
      <c r="D128" s="121" t="s">
        <v>185</v>
      </c>
      <c r="E128" s="121" t="s">
        <v>417</v>
      </c>
      <c r="F128" s="116">
        <v>24</v>
      </c>
    </row>
    <row r="129" spans="1:6" ht="18" customHeight="1">
      <c r="A129" s="124" t="s">
        <v>178</v>
      </c>
      <c r="B129" s="124" t="s">
        <v>338</v>
      </c>
      <c r="C129" s="124" t="s">
        <v>65</v>
      </c>
      <c r="D129" s="121" t="s">
        <v>185</v>
      </c>
      <c r="E129" s="121" t="s">
        <v>352</v>
      </c>
      <c r="F129" s="116">
        <v>20</v>
      </c>
    </row>
    <row r="130" spans="1:6" ht="18" customHeight="1">
      <c r="A130" s="124" t="s">
        <v>178</v>
      </c>
      <c r="B130" s="124" t="s">
        <v>338</v>
      </c>
      <c r="C130" s="124" t="s">
        <v>65</v>
      </c>
      <c r="D130" s="121" t="s">
        <v>185</v>
      </c>
      <c r="E130" s="121" t="s">
        <v>388</v>
      </c>
      <c r="F130" s="116">
        <v>45</v>
      </c>
    </row>
    <row r="131" spans="1:6" ht="18" customHeight="1">
      <c r="A131" s="124" t="s">
        <v>178</v>
      </c>
      <c r="B131" s="124" t="s">
        <v>338</v>
      </c>
      <c r="C131" s="124" t="s">
        <v>65</v>
      </c>
      <c r="D131" s="121" t="s">
        <v>185</v>
      </c>
      <c r="E131" s="121" t="s">
        <v>151</v>
      </c>
      <c r="F131" s="116">
        <v>45</v>
      </c>
    </row>
    <row r="132" spans="1:6" ht="18" customHeight="1">
      <c r="A132" s="124"/>
      <c r="B132" s="124"/>
      <c r="C132" s="124"/>
      <c r="D132" s="121"/>
      <c r="E132" s="121" t="s">
        <v>413</v>
      </c>
      <c r="F132" s="116">
        <v>57.5</v>
      </c>
    </row>
    <row r="133" spans="1:6" ht="18" customHeight="1">
      <c r="A133" s="124" t="s">
        <v>178</v>
      </c>
      <c r="B133" s="124" t="s">
        <v>338</v>
      </c>
      <c r="C133" s="124" t="s">
        <v>390</v>
      </c>
      <c r="D133" s="121" t="s">
        <v>185</v>
      </c>
      <c r="E133" s="121" t="s">
        <v>394</v>
      </c>
      <c r="F133" s="116">
        <v>57.5</v>
      </c>
    </row>
    <row r="134" spans="1:6" ht="18" customHeight="1">
      <c r="A134" s="124"/>
      <c r="B134" s="124"/>
      <c r="C134" s="124"/>
      <c r="D134" s="121"/>
      <c r="E134" s="121" t="s">
        <v>267</v>
      </c>
      <c r="F134" s="116">
        <v>5</v>
      </c>
    </row>
    <row r="135" spans="1:6" ht="18" customHeight="1">
      <c r="A135" s="124" t="s">
        <v>178</v>
      </c>
      <c r="B135" s="124" t="s">
        <v>226</v>
      </c>
      <c r="C135" s="124" t="s">
        <v>338</v>
      </c>
      <c r="D135" s="121" t="s">
        <v>185</v>
      </c>
      <c r="E135" s="121" t="s">
        <v>424</v>
      </c>
      <c r="F135" s="116">
        <v>5</v>
      </c>
    </row>
    <row r="136" spans="1:6" ht="18" customHeight="1">
      <c r="A136" s="124"/>
      <c r="B136" s="124"/>
      <c r="C136" s="124"/>
      <c r="D136" s="121" t="s">
        <v>369</v>
      </c>
      <c r="E136" s="121" t="s">
        <v>187</v>
      </c>
      <c r="F136" s="116">
        <v>887</v>
      </c>
    </row>
    <row r="137" spans="1:6" ht="18" customHeight="1">
      <c r="A137" s="124"/>
      <c r="B137" s="124"/>
      <c r="C137" s="124"/>
      <c r="D137" s="121"/>
      <c r="E137" s="121" t="s">
        <v>287</v>
      </c>
      <c r="F137" s="116">
        <v>887</v>
      </c>
    </row>
    <row r="138" spans="1:6" ht="18" customHeight="1">
      <c r="A138" s="124" t="s">
        <v>178</v>
      </c>
      <c r="B138" s="124" t="s">
        <v>338</v>
      </c>
      <c r="C138" s="124" t="s">
        <v>226</v>
      </c>
      <c r="D138" s="121" t="s">
        <v>244</v>
      </c>
      <c r="E138" s="121" t="s">
        <v>429</v>
      </c>
      <c r="F138" s="116">
        <v>85</v>
      </c>
    </row>
    <row r="139" spans="1:6" ht="18" customHeight="1">
      <c r="A139" s="124" t="s">
        <v>178</v>
      </c>
      <c r="B139" s="124" t="s">
        <v>338</v>
      </c>
      <c r="C139" s="124" t="s">
        <v>226</v>
      </c>
      <c r="D139" s="121" t="s">
        <v>244</v>
      </c>
      <c r="E139" s="121" t="s">
        <v>50</v>
      </c>
      <c r="F139" s="116">
        <v>80</v>
      </c>
    </row>
    <row r="140" spans="1:6" ht="18" customHeight="1">
      <c r="A140" s="124" t="s">
        <v>178</v>
      </c>
      <c r="B140" s="124" t="s">
        <v>338</v>
      </c>
      <c r="C140" s="124" t="s">
        <v>226</v>
      </c>
      <c r="D140" s="121" t="s">
        <v>244</v>
      </c>
      <c r="E140" s="121" t="s">
        <v>362</v>
      </c>
      <c r="F140" s="116">
        <v>10</v>
      </c>
    </row>
    <row r="141" spans="1:6" ht="18" customHeight="1">
      <c r="A141" s="124" t="s">
        <v>178</v>
      </c>
      <c r="B141" s="124" t="s">
        <v>338</v>
      </c>
      <c r="C141" s="124" t="s">
        <v>226</v>
      </c>
      <c r="D141" s="121" t="s">
        <v>244</v>
      </c>
      <c r="E141" s="121" t="s">
        <v>274</v>
      </c>
      <c r="F141" s="116">
        <v>97</v>
      </c>
    </row>
    <row r="142" spans="1:6" ht="18" customHeight="1">
      <c r="A142" s="124" t="s">
        <v>178</v>
      </c>
      <c r="B142" s="124" t="s">
        <v>338</v>
      </c>
      <c r="C142" s="124" t="s">
        <v>226</v>
      </c>
      <c r="D142" s="121" t="s">
        <v>244</v>
      </c>
      <c r="E142" s="121" t="s">
        <v>384</v>
      </c>
      <c r="F142" s="116">
        <v>6</v>
      </c>
    </row>
    <row r="143" spans="1:6" ht="18" customHeight="1">
      <c r="A143" s="124" t="s">
        <v>178</v>
      </c>
      <c r="B143" s="124" t="s">
        <v>338</v>
      </c>
      <c r="C143" s="124" t="s">
        <v>226</v>
      </c>
      <c r="D143" s="121" t="s">
        <v>244</v>
      </c>
      <c r="E143" s="121" t="s">
        <v>111</v>
      </c>
      <c r="F143" s="116">
        <v>0.5</v>
      </c>
    </row>
    <row r="144" spans="1:6" ht="18" customHeight="1">
      <c r="A144" s="124" t="s">
        <v>178</v>
      </c>
      <c r="B144" s="124" t="s">
        <v>338</v>
      </c>
      <c r="C144" s="124" t="s">
        <v>226</v>
      </c>
      <c r="D144" s="121" t="s">
        <v>244</v>
      </c>
      <c r="E144" s="121" t="s">
        <v>159</v>
      </c>
      <c r="F144" s="116">
        <v>29.43</v>
      </c>
    </row>
    <row r="145" spans="1:6" ht="18" customHeight="1">
      <c r="A145" s="124" t="s">
        <v>178</v>
      </c>
      <c r="B145" s="124" t="s">
        <v>338</v>
      </c>
      <c r="C145" s="124" t="s">
        <v>226</v>
      </c>
      <c r="D145" s="121" t="s">
        <v>244</v>
      </c>
      <c r="E145" s="121" t="s">
        <v>276</v>
      </c>
      <c r="F145" s="116">
        <v>8</v>
      </c>
    </row>
    <row r="146" spans="1:6" ht="18" customHeight="1">
      <c r="A146" s="124" t="s">
        <v>178</v>
      </c>
      <c r="B146" s="124" t="s">
        <v>338</v>
      </c>
      <c r="C146" s="124" t="s">
        <v>226</v>
      </c>
      <c r="D146" s="121" t="s">
        <v>244</v>
      </c>
      <c r="E146" s="121" t="s">
        <v>85</v>
      </c>
      <c r="F146" s="116">
        <v>435</v>
      </c>
    </row>
    <row r="147" spans="1:6" ht="18" customHeight="1">
      <c r="A147" s="124" t="s">
        <v>178</v>
      </c>
      <c r="B147" s="124" t="s">
        <v>338</v>
      </c>
      <c r="C147" s="124" t="s">
        <v>226</v>
      </c>
      <c r="D147" s="121" t="s">
        <v>244</v>
      </c>
      <c r="E147" s="121" t="s">
        <v>408</v>
      </c>
      <c r="F147" s="116">
        <v>15</v>
      </c>
    </row>
    <row r="148" spans="1:6" ht="18" customHeight="1">
      <c r="A148" s="124" t="s">
        <v>178</v>
      </c>
      <c r="B148" s="124" t="s">
        <v>338</v>
      </c>
      <c r="C148" s="124" t="s">
        <v>226</v>
      </c>
      <c r="D148" s="121" t="s">
        <v>244</v>
      </c>
      <c r="E148" s="121" t="s">
        <v>145</v>
      </c>
      <c r="F148" s="116">
        <v>11.07</v>
      </c>
    </row>
    <row r="149" spans="1:6" ht="18" customHeight="1">
      <c r="A149" s="124" t="s">
        <v>178</v>
      </c>
      <c r="B149" s="124" t="s">
        <v>338</v>
      </c>
      <c r="C149" s="124" t="s">
        <v>226</v>
      </c>
      <c r="D149" s="121" t="s">
        <v>244</v>
      </c>
      <c r="E149" s="121" t="s">
        <v>170</v>
      </c>
      <c r="F149" s="116">
        <v>105</v>
      </c>
    </row>
    <row r="150" spans="1:6" ht="18" customHeight="1">
      <c r="A150" s="124" t="s">
        <v>178</v>
      </c>
      <c r="B150" s="124" t="s">
        <v>338</v>
      </c>
      <c r="C150" s="124" t="s">
        <v>226</v>
      </c>
      <c r="D150" s="121" t="s">
        <v>244</v>
      </c>
      <c r="E150" s="121" t="s">
        <v>192</v>
      </c>
      <c r="F150" s="116">
        <v>5</v>
      </c>
    </row>
    <row r="151" spans="1:6" ht="18" customHeight="1">
      <c r="A151" s="124"/>
      <c r="B151" s="124"/>
      <c r="C151" s="124"/>
      <c r="D151" s="121"/>
      <c r="E151" s="121" t="s">
        <v>22</v>
      </c>
      <c r="F151" s="116">
        <v>13796.9</v>
      </c>
    </row>
    <row r="152" spans="1:6" ht="18" customHeight="1">
      <c r="A152" s="124"/>
      <c r="B152" s="124"/>
      <c r="C152" s="124"/>
      <c r="D152" s="121" t="s">
        <v>70</v>
      </c>
      <c r="E152" s="121" t="s">
        <v>443</v>
      </c>
      <c r="F152" s="116">
        <v>13796.9</v>
      </c>
    </row>
    <row r="153" spans="1:6" ht="18" customHeight="1">
      <c r="A153" s="124"/>
      <c r="B153" s="124"/>
      <c r="C153" s="124"/>
      <c r="D153" s="121"/>
      <c r="E153" s="121" t="s">
        <v>52</v>
      </c>
      <c r="F153" s="116">
        <v>10</v>
      </c>
    </row>
    <row r="154" spans="1:6" ht="18" customHeight="1">
      <c r="A154" s="124" t="s">
        <v>176</v>
      </c>
      <c r="B154" s="124" t="s">
        <v>335</v>
      </c>
      <c r="C154" s="124" t="s">
        <v>226</v>
      </c>
      <c r="D154" s="121" t="s">
        <v>210</v>
      </c>
      <c r="E154" s="121" t="s">
        <v>90</v>
      </c>
      <c r="F154" s="116">
        <v>10</v>
      </c>
    </row>
    <row r="155" spans="1:6" ht="18" customHeight="1">
      <c r="A155" s="124"/>
      <c r="B155" s="124"/>
      <c r="C155" s="124"/>
      <c r="D155" s="121"/>
      <c r="E155" s="121" t="s">
        <v>287</v>
      </c>
      <c r="F155" s="116">
        <v>13786.9</v>
      </c>
    </row>
    <row r="156" spans="1:6" ht="18" customHeight="1">
      <c r="A156" s="124" t="s">
        <v>178</v>
      </c>
      <c r="B156" s="124" t="s">
        <v>338</v>
      </c>
      <c r="C156" s="124" t="s">
        <v>226</v>
      </c>
      <c r="D156" s="121" t="s">
        <v>210</v>
      </c>
      <c r="E156" s="121" t="s">
        <v>118</v>
      </c>
      <c r="F156" s="116">
        <v>1177</v>
      </c>
    </row>
    <row r="157" spans="1:6" ht="18" customHeight="1">
      <c r="A157" s="124" t="s">
        <v>178</v>
      </c>
      <c r="B157" s="124" t="s">
        <v>338</v>
      </c>
      <c r="C157" s="124" t="s">
        <v>226</v>
      </c>
      <c r="D157" s="121" t="s">
        <v>210</v>
      </c>
      <c r="E157" s="121" t="s">
        <v>129</v>
      </c>
      <c r="F157" s="116">
        <v>160</v>
      </c>
    </row>
    <row r="158" spans="1:6" ht="18" customHeight="1">
      <c r="A158" s="124" t="s">
        <v>178</v>
      </c>
      <c r="B158" s="124" t="s">
        <v>338</v>
      </c>
      <c r="C158" s="124" t="s">
        <v>226</v>
      </c>
      <c r="D158" s="121" t="s">
        <v>210</v>
      </c>
      <c r="E158" s="121" t="s">
        <v>429</v>
      </c>
      <c r="F158" s="116">
        <v>289</v>
      </c>
    </row>
    <row r="159" spans="1:6" ht="18" customHeight="1">
      <c r="A159" s="124" t="s">
        <v>178</v>
      </c>
      <c r="B159" s="124" t="s">
        <v>338</v>
      </c>
      <c r="C159" s="124" t="s">
        <v>226</v>
      </c>
      <c r="D159" s="121" t="s">
        <v>210</v>
      </c>
      <c r="E159" s="121" t="s">
        <v>50</v>
      </c>
      <c r="F159" s="116">
        <v>859</v>
      </c>
    </row>
    <row r="160" spans="1:6" ht="18" customHeight="1">
      <c r="A160" s="124" t="s">
        <v>178</v>
      </c>
      <c r="B160" s="124" t="s">
        <v>338</v>
      </c>
      <c r="C160" s="124" t="s">
        <v>226</v>
      </c>
      <c r="D160" s="121" t="s">
        <v>210</v>
      </c>
      <c r="E160" s="121" t="s">
        <v>455</v>
      </c>
      <c r="F160" s="116">
        <f>140.5+100</f>
        <v>240.5</v>
      </c>
    </row>
    <row r="161" spans="1:6" ht="18" customHeight="1">
      <c r="A161" s="124" t="s">
        <v>178</v>
      </c>
      <c r="B161" s="124" t="s">
        <v>338</v>
      </c>
      <c r="C161" s="124" t="s">
        <v>226</v>
      </c>
      <c r="D161" s="121" t="s">
        <v>210</v>
      </c>
      <c r="E161" s="121" t="s">
        <v>99</v>
      </c>
      <c r="F161" s="116">
        <v>30</v>
      </c>
    </row>
    <row r="162" spans="1:6" ht="18" customHeight="1">
      <c r="A162" s="124" t="s">
        <v>178</v>
      </c>
      <c r="B162" s="124" t="s">
        <v>338</v>
      </c>
      <c r="C162" s="124" t="s">
        <v>226</v>
      </c>
      <c r="D162" s="121" t="s">
        <v>210</v>
      </c>
      <c r="E162" s="121" t="s">
        <v>362</v>
      </c>
      <c r="F162" s="116">
        <v>765</v>
      </c>
    </row>
    <row r="163" spans="1:6" ht="18" customHeight="1">
      <c r="A163" s="124" t="s">
        <v>178</v>
      </c>
      <c r="B163" s="124" t="s">
        <v>338</v>
      </c>
      <c r="C163" s="124" t="s">
        <v>226</v>
      </c>
      <c r="D163" s="121" t="s">
        <v>210</v>
      </c>
      <c r="E163" s="121" t="s">
        <v>5</v>
      </c>
      <c r="F163" s="116">
        <v>306</v>
      </c>
    </row>
    <row r="164" spans="1:6" ht="18" customHeight="1">
      <c r="A164" s="124" t="s">
        <v>178</v>
      </c>
      <c r="B164" s="124" t="s">
        <v>338</v>
      </c>
      <c r="C164" s="124" t="s">
        <v>226</v>
      </c>
      <c r="D164" s="121" t="s">
        <v>210</v>
      </c>
      <c r="E164" s="121" t="s">
        <v>346</v>
      </c>
      <c r="F164" s="116">
        <v>20</v>
      </c>
    </row>
    <row r="165" spans="1:6" ht="18" customHeight="1">
      <c r="A165" s="124" t="s">
        <v>178</v>
      </c>
      <c r="B165" s="124" t="s">
        <v>338</v>
      </c>
      <c r="C165" s="124" t="s">
        <v>226</v>
      </c>
      <c r="D165" s="121" t="s">
        <v>210</v>
      </c>
      <c r="E165" s="121" t="s">
        <v>318</v>
      </c>
      <c r="F165" s="116">
        <v>180</v>
      </c>
    </row>
    <row r="166" spans="1:6" ht="18" customHeight="1">
      <c r="A166" s="124" t="s">
        <v>178</v>
      </c>
      <c r="B166" s="124" t="s">
        <v>338</v>
      </c>
      <c r="C166" s="124" t="s">
        <v>226</v>
      </c>
      <c r="D166" s="121" t="s">
        <v>210</v>
      </c>
      <c r="E166" s="121" t="s">
        <v>377</v>
      </c>
      <c r="F166" s="116">
        <v>20</v>
      </c>
    </row>
    <row r="167" spans="1:6" ht="18" customHeight="1">
      <c r="A167" s="124" t="s">
        <v>178</v>
      </c>
      <c r="B167" s="124" t="s">
        <v>338</v>
      </c>
      <c r="C167" s="124" t="s">
        <v>226</v>
      </c>
      <c r="D167" s="121" t="s">
        <v>210</v>
      </c>
      <c r="E167" s="121" t="s">
        <v>456</v>
      </c>
      <c r="F167" s="116">
        <f>190+500</f>
        <v>690</v>
      </c>
    </row>
    <row r="168" spans="1:6" ht="18" customHeight="1">
      <c r="A168" s="124" t="s">
        <v>178</v>
      </c>
      <c r="B168" s="124" t="s">
        <v>338</v>
      </c>
      <c r="C168" s="124" t="s">
        <v>226</v>
      </c>
      <c r="D168" s="121" t="s">
        <v>210</v>
      </c>
      <c r="E168" s="121" t="s">
        <v>274</v>
      </c>
      <c r="F168" s="116">
        <v>1941</v>
      </c>
    </row>
    <row r="169" spans="1:6" ht="18" customHeight="1">
      <c r="A169" s="124" t="s">
        <v>178</v>
      </c>
      <c r="B169" s="124" t="s">
        <v>338</v>
      </c>
      <c r="C169" s="124" t="s">
        <v>226</v>
      </c>
      <c r="D169" s="121" t="s">
        <v>210</v>
      </c>
      <c r="E169" s="121" t="s">
        <v>354</v>
      </c>
      <c r="F169" s="116">
        <v>5080</v>
      </c>
    </row>
    <row r="170" spans="1:6" ht="18" customHeight="1">
      <c r="A170" s="124" t="s">
        <v>178</v>
      </c>
      <c r="B170" s="124" t="s">
        <v>338</v>
      </c>
      <c r="C170" s="124" t="s">
        <v>226</v>
      </c>
      <c r="D170" s="121" t="s">
        <v>210</v>
      </c>
      <c r="E170" s="121" t="s">
        <v>57</v>
      </c>
      <c r="F170" s="116">
        <v>30</v>
      </c>
    </row>
    <row r="171" spans="1:6" ht="18" customHeight="1">
      <c r="A171" s="124" t="s">
        <v>178</v>
      </c>
      <c r="B171" s="124" t="s">
        <v>338</v>
      </c>
      <c r="C171" s="124" t="s">
        <v>226</v>
      </c>
      <c r="D171" s="121" t="s">
        <v>210</v>
      </c>
      <c r="E171" s="121" t="s">
        <v>111</v>
      </c>
      <c r="F171" s="116">
        <v>7</v>
      </c>
    </row>
    <row r="172" spans="1:6" ht="18" customHeight="1">
      <c r="A172" s="124" t="s">
        <v>178</v>
      </c>
      <c r="B172" s="124" t="s">
        <v>338</v>
      </c>
      <c r="C172" s="124" t="s">
        <v>226</v>
      </c>
      <c r="D172" s="121" t="s">
        <v>210</v>
      </c>
      <c r="E172" s="121" t="s">
        <v>235</v>
      </c>
      <c r="F172" s="116">
        <v>20</v>
      </c>
    </row>
    <row r="173" spans="1:6" ht="18" customHeight="1">
      <c r="A173" s="124" t="s">
        <v>178</v>
      </c>
      <c r="B173" s="124" t="s">
        <v>338</v>
      </c>
      <c r="C173" s="124" t="s">
        <v>226</v>
      </c>
      <c r="D173" s="121" t="s">
        <v>210</v>
      </c>
      <c r="E173" s="121" t="s">
        <v>457</v>
      </c>
      <c r="F173" s="116">
        <f>98+1.4</f>
        <v>99.4</v>
      </c>
    </row>
    <row r="174" spans="1:6" ht="18" customHeight="1">
      <c r="A174" s="124" t="s">
        <v>178</v>
      </c>
      <c r="B174" s="124" t="s">
        <v>338</v>
      </c>
      <c r="C174" s="124" t="s">
        <v>226</v>
      </c>
      <c r="D174" s="121" t="s">
        <v>210</v>
      </c>
      <c r="E174" s="121" t="s">
        <v>145</v>
      </c>
      <c r="F174" s="116">
        <v>236</v>
      </c>
    </row>
    <row r="175" spans="1:6" ht="18" customHeight="1">
      <c r="A175" s="124" t="s">
        <v>178</v>
      </c>
      <c r="B175" s="124" t="s">
        <v>338</v>
      </c>
      <c r="C175" s="124" t="s">
        <v>226</v>
      </c>
      <c r="D175" s="121" t="s">
        <v>210</v>
      </c>
      <c r="E175" s="121" t="s">
        <v>28</v>
      </c>
      <c r="F175" s="116">
        <v>1388</v>
      </c>
    </row>
    <row r="176" spans="1:6" ht="18" customHeight="1">
      <c r="A176" s="124" t="s">
        <v>178</v>
      </c>
      <c r="B176" s="124" t="s">
        <v>338</v>
      </c>
      <c r="C176" s="124" t="s">
        <v>226</v>
      </c>
      <c r="D176" s="121" t="s">
        <v>210</v>
      </c>
      <c r="E176" s="121" t="s">
        <v>159</v>
      </c>
      <c r="F176" s="116">
        <v>245</v>
      </c>
    </row>
    <row r="177" spans="1:6" ht="18" customHeight="1">
      <c r="A177" s="124" t="s">
        <v>178</v>
      </c>
      <c r="B177" s="124" t="s">
        <v>338</v>
      </c>
      <c r="C177" s="124" t="s">
        <v>226</v>
      </c>
      <c r="D177" s="121" t="s">
        <v>210</v>
      </c>
      <c r="E177" s="121" t="s">
        <v>33</v>
      </c>
      <c r="F177" s="116">
        <v>4</v>
      </c>
    </row>
    <row r="178" spans="1:6" ht="18" customHeight="1">
      <c r="A178" s="124"/>
      <c r="B178" s="124"/>
      <c r="C178" s="124"/>
      <c r="D178" s="121"/>
      <c r="E178" s="121" t="s">
        <v>163</v>
      </c>
      <c r="F178" s="116">
        <v>1197.3</v>
      </c>
    </row>
    <row r="179" spans="1:6" ht="18" customHeight="1">
      <c r="A179" s="124"/>
      <c r="B179" s="124"/>
      <c r="C179" s="124"/>
      <c r="D179" s="121" t="s">
        <v>401</v>
      </c>
      <c r="E179" s="121" t="s">
        <v>209</v>
      </c>
      <c r="F179" s="116">
        <v>1197.3</v>
      </c>
    </row>
    <row r="180" spans="1:6" ht="18" customHeight="1">
      <c r="A180" s="124"/>
      <c r="B180" s="124"/>
      <c r="C180" s="124"/>
      <c r="D180" s="121"/>
      <c r="E180" s="121" t="s">
        <v>95</v>
      </c>
      <c r="F180" s="116">
        <v>1197.3</v>
      </c>
    </row>
    <row r="181" spans="1:6" ht="18" customHeight="1">
      <c r="A181" s="124" t="s">
        <v>178</v>
      </c>
      <c r="B181" s="124" t="s">
        <v>338</v>
      </c>
      <c r="C181" s="124" t="s">
        <v>122</v>
      </c>
      <c r="D181" s="121" t="s">
        <v>317</v>
      </c>
      <c r="E181" s="121" t="s">
        <v>429</v>
      </c>
      <c r="F181" s="116">
        <v>333</v>
      </c>
    </row>
    <row r="182" spans="1:6" ht="18" customHeight="1">
      <c r="A182" s="124" t="s">
        <v>178</v>
      </c>
      <c r="B182" s="124" t="s">
        <v>338</v>
      </c>
      <c r="C182" s="124" t="s">
        <v>122</v>
      </c>
      <c r="D182" s="121" t="s">
        <v>317</v>
      </c>
      <c r="E182" s="121" t="s">
        <v>159</v>
      </c>
      <c r="F182" s="116">
        <v>14</v>
      </c>
    </row>
    <row r="183" spans="1:6" ht="18" customHeight="1">
      <c r="A183" s="124" t="s">
        <v>178</v>
      </c>
      <c r="B183" s="124" t="s">
        <v>338</v>
      </c>
      <c r="C183" s="124" t="s">
        <v>122</v>
      </c>
      <c r="D183" s="121" t="s">
        <v>317</v>
      </c>
      <c r="E183" s="121" t="s">
        <v>114</v>
      </c>
      <c r="F183" s="116">
        <v>4</v>
      </c>
    </row>
    <row r="184" spans="1:6" ht="18" customHeight="1">
      <c r="A184" s="124" t="s">
        <v>178</v>
      </c>
      <c r="B184" s="124" t="s">
        <v>338</v>
      </c>
      <c r="C184" s="124" t="s">
        <v>122</v>
      </c>
      <c r="D184" s="121" t="s">
        <v>317</v>
      </c>
      <c r="E184" s="121" t="s">
        <v>167</v>
      </c>
      <c r="F184" s="116">
        <v>25.5</v>
      </c>
    </row>
    <row r="185" spans="1:6" ht="18" customHeight="1">
      <c r="A185" s="124" t="s">
        <v>178</v>
      </c>
      <c r="B185" s="124" t="s">
        <v>338</v>
      </c>
      <c r="C185" s="124" t="s">
        <v>122</v>
      </c>
      <c r="D185" s="121" t="s">
        <v>317</v>
      </c>
      <c r="E185" s="121" t="s">
        <v>434</v>
      </c>
      <c r="F185" s="116">
        <v>24</v>
      </c>
    </row>
    <row r="186" spans="1:6" ht="18" customHeight="1">
      <c r="A186" s="124" t="s">
        <v>178</v>
      </c>
      <c r="B186" s="124" t="s">
        <v>338</v>
      </c>
      <c r="C186" s="124" t="s">
        <v>122</v>
      </c>
      <c r="D186" s="121" t="s">
        <v>317</v>
      </c>
      <c r="E186" s="121" t="s">
        <v>37</v>
      </c>
      <c r="F186" s="116">
        <v>227.3</v>
      </c>
    </row>
    <row r="187" spans="1:6" ht="18" customHeight="1">
      <c r="A187" s="124" t="s">
        <v>178</v>
      </c>
      <c r="B187" s="124" t="s">
        <v>338</v>
      </c>
      <c r="C187" s="124" t="s">
        <v>122</v>
      </c>
      <c r="D187" s="121" t="s">
        <v>317</v>
      </c>
      <c r="E187" s="121" t="s">
        <v>274</v>
      </c>
      <c r="F187" s="116">
        <v>269</v>
      </c>
    </row>
    <row r="188" spans="1:6" ht="18" customHeight="1">
      <c r="A188" s="124" t="s">
        <v>178</v>
      </c>
      <c r="B188" s="124" t="s">
        <v>338</v>
      </c>
      <c r="C188" s="124" t="s">
        <v>122</v>
      </c>
      <c r="D188" s="121" t="s">
        <v>317</v>
      </c>
      <c r="E188" s="121" t="s">
        <v>375</v>
      </c>
      <c r="F188" s="116">
        <v>130.5</v>
      </c>
    </row>
    <row r="189" spans="1:6" ht="18" customHeight="1">
      <c r="A189" s="124" t="s">
        <v>178</v>
      </c>
      <c r="B189" s="124" t="s">
        <v>338</v>
      </c>
      <c r="C189" s="124" t="s">
        <v>122</v>
      </c>
      <c r="D189" s="121" t="s">
        <v>317</v>
      </c>
      <c r="E189" s="121" t="s">
        <v>295</v>
      </c>
      <c r="F189" s="116">
        <v>33</v>
      </c>
    </row>
    <row r="190" spans="1:6" ht="18" customHeight="1">
      <c r="A190" s="124" t="s">
        <v>178</v>
      </c>
      <c r="B190" s="124" t="s">
        <v>338</v>
      </c>
      <c r="C190" s="124" t="s">
        <v>122</v>
      </c>
      <c r="D190" s="121" t="s">
        <v>317</v>
      </c>
      <c r="E190" s="121" t="s">
        <v>350</v>
      </c>
      <c r="F190" s="116">
        <v>12</v>
      </c>
    </row>
    <row r="191" spans="1:6" ht="18" customHeight="1">
      <c r="A191" s="124" t="s">
        <v>178</v>
      </c>
      <c r="B191" s="124" t="s">
        <v>338</v>
      </c>
      <c r="C191" s="124" t="s">
        <v>122</v>
      </c>
      <c r="D191" s="121" t="s">
        <v>317</v>
      </c>
      <c r="E191" s="121" t="s">
        <v>345</v>
      </c>
      <c r="F191" s="116">
        <v>5</v>
      </c>
    </row>
    <row r="192" spans="1:6" ht="18" customHeight="1">
      <c r="A192" s="124" t="s">
        <v>178</v>
      </c>
      <c r="B192" s="124" t="s">
        <v>338</v>
      </c>
      <c r="C192" s="124" t="s">
        <v>122</v>
      </c>
      <c r="D192" s="121" t="s">
        <v>317</v>
      </c>
      <c r="E192" s="121" t="s">
        <v>341</v>
      </c>
      <c r="F192" s="116">
        <v>120</v>
      </c>
    </row>
    <row r="193" spans="1:6" ht="18" customHeight="1">
      <c r="A193" s="124"/>
      <c r="B193" s="124"/>
      <c r="C193" s="124"/>
      <c r="D193" s="121"/>
      <c r="E193" s="121" t="s">
        <v>46</v>
      </c>
      <c r="F193" s="116">
        <v>20386.59</v>
      </c>
    </row>
    <row r="194" spans="1:6" ht="18" customHeight="1">
      <c r="A194" s="124"/>
      <c r="B194" s="124"/>
      <c r="C194" s="124"/>
      <c r="D194" s="121" t="s">
        <v>304</v>
      </c>
      <c r="E194" s="121" t="s">
        <v>102</v>
      </c>
      <c r="F194" s="116">
        <v>20386.59</v>
      </c>
    </row>
    <row r="195" spans="1:6" ht="18" customHeight="1">
      <c r="A195" s="124"/>
      <c r="B195" s="124"/>
      <c r="C195" s="124"/>
      <c r="D195" s="121"/>
      <c r="E195" s="121" t="s">
        <v>121</v>
      </c>
      <c r="F195" s="116">
        <v>19212.3</v>
      </c>
    </row>
    <row r="196" spans="1:6" ht="18" customHeight="1">
      <c r="A196" s="124" t="s">
        <v>437</v>
      </c>
      <c r="B196" s="124" t="s">
        <v>122</v>
      </c>
      <c r="C196" s="124" t="s">
        <v>335</v>
      </c>
      <c r="D196" s="121" t="s">
        <v>414</v>
      </c>
      <c r="E196" s="121" t="s">
        <v>402</v>
      </c>
      <c r="F196" s="116">
        <v>440</v>
      </c>
    </row>
    <row r="197" spans="1:6" ht="18" customHeight="1">
      <c r="A197" s="124" t="s">
        <v>437</v>
      </c>
      <c r="B197" s="124" t="s">
        <v>122</v>
      </c>
      <c r="C197" s="124" t="s">
        <v>335</v>
      </c>
      <c r="D197" s="121" t="s">
        <v>414</v>
      </c>
      <c r="E197" s="121" t="s">
        <v>198</v>
      </c>
      <c r="F197" s="116">
        <v>115.25</v>
      </c>
    </row>
    <row r="198" spans="1:6" ht="18" customHeight="1">
      <c r="A198" s="124" t="s">
        <v>437</v>
      </c>
      <c r="B198" s="124" t="s">
        <v>122</v>
      </c>
      <c r="C198" s="124" t="s">
        <v>335</v>
      </c>
      <c r="D198" s="121" t="s">
        <v>414</v>
      </c>
      <c r="E198" s="121" t="s">
        <v>147</v>
      </c>
      <c r="F198" s="116">
        <v>300</v>
      </c>
    </row>
    <row r="199" spans="1:6" ht="18" customHeight="1">
      <c r="A199" s="124" t="s">
        <v>437</v>
      </c>
      <c r="B199" s="124" t="s">
        <v>122</v>
      </c>
      <c r="C199" s="124" t="s">
        <v>335</v>
      </c>
      <c r="D199" s="121" t="s">
        <v>414</v>
      </c>
      <c r="E199" s="121" t="s">
        <v>135</v>
      </c>
      <c r="F199" s="116">
        <v>19.47</v>
      </c>
    </row>
    <row r="200" spans="1:6" ht="18" customHeight="1">
      <c r="A200" s="124" t="s">
        <v>437</v>
      </c>
      <c r="B200" s="124" t="s">
        <v>122</v>
      </c>
      <c r="C200" s="124" t="s">
        <v>335</v>
      </c>
      <c r="D200" s="121" t="s">
        <v>414</v>
      </c>
      <c r="E200" s="121" t="s">
        <v>216</v>
      </c>
      <c r="F200" s="116">
        <v>1191.6</v>
      </c>
    </row>
    <row r="201" spans="1:6" ht="18" customHeight="1">
      <c r="A201" s="124" t="s">
        <v>437</v>
      </c>
      <c r="B201" s="124" t="s">
        <v>122</v>
      </c>
      <c r="C201" s="124" t="s">
        <v>335</v>
      </c>
      <c r="D201" s="121" t="s">
        <v>414</v>
      </c>
      <c r="E201" s="121" t="s">
        <v>282</v>
      </c>
      <c r="F201" s="116">
        <v>90</v>
      </c>
    </row>
    <row r="202" spans="1:6" ht="18" customHeight="1">
      <c r="A202" s="124" t="s">
        <v>437</v>
      </c>
      <c r="B202" s="124" t="s">
        <v>122</v>
      </c>
      <c r="C202" s="124" t="s">
        <v>335</v>
      </c>
      <c r="D202" s="121" t="s">
        <v>414</v>
      </c>
      <c r="E202" s="121" t="s">
        <v>50</v>
      </c>
      <c r="F202" s="116">
        <v>293.5</v>
      </c>
    </row>
    <row r="203" spans="1:6" ht="18" customHeight="1">
      <c r="A203" s="124" t="s">
        <v>437</v>
      </c>
      <c r="B203" s="124" t="s">
        <v>122</v>
      </c>
      <c r="C203" s="124" t="s">
        <v>335</v>
      </c>
      <c r="D203" s="121" t="s">
        <v>414</v>
      </c>
      <c r="E203" s="121" t="s">
        <v>71</v>
      </c>
      <c r="F203" s="116">
        <v>300</v>
      </c>
    </row>
    <row r="204" spans="1:6" ht="18" customHeight="1">
      <c r="A204" s="124" t="s">
        <v>437</v>
      </c>
      <c r="B204" s="124" t="s">
        <v>122</v>
      </c>
      <c r="C204" s="124" t="s">
        <v>335</v>
      </c>
      <c r="D204" s="121" t="s">
        <v>414</v>
      </c>
      <c r="E204" s="121" t="s">
        <v>119</v>
      </c>
      <c r="F204" s="116">
        <v>8.88</v>
      </c>
    </row>
    <row r="205" spans="1:6" ht="18" customHeight="1">
      <c r="A205" s="124" t="s">
        <v>437</v>
      </c>
      <c r="B205" s="124" t="s">
        <v>122</v>
      </c>
      <c r="C205" s="124" t="s">
        <v>335</v>
      </c>
      <c r="D205" s="121" t="s">
        <v>414</v>
      </c>
      <c r="E205" s="121" t="s">
        <v>323</v>
      </c>
      <c r="F205" s="116">
        <v>243.26</v>
      </c>
    </row>
    <row r="206" spans="1:6" ht="18" customHeight="1">
      <c r="A206" s="124" t="s">
        <v>437</v>
      </c>
      <c r="B206" s="124" t="s">
        <v>122</v>
      </c>
      <c r="C206" s="124" t="s">
        <v>335</v>
      </c>
      <c r="D206" s="121" t="s">
        <v>414</v>
      </c>
      <c r="E206" s="121" t="s">
        <v>454</v>
      </c>
      <c r="F206" s="116">
        <f>13.55+243</f>
        <v>256.55</v>
      </c>
    </row>
    <row r="207" spans="1:6" ht="18" customHeight="1">
      <c r="A207" s="124" t="s">
        <v>437</v>
      </c>
      <c r="B207" s="124" t="s">
        <v>122</v>
      </c>
      <c r="C207" s="124" t="s">
        <v>335</v>
      </c>
      <c r="D207" s="121" t="s">
        <v>414</v>
      </c>
      <c r="E207" s="121" t="s">
        <v>458</v>
      </c>
      <c r="F207" s="116">
        <f>13.1+234.35</f>
        <v>247.45</v>
      </c>
    </row>
    <row r="208" spans="1:6" ht="18" customHeight="1">
      <c r="A208" s="124" t="s">
        <v>437</v>
      </c>
      <c r="B208" s="124" t="s">
        <v>122</v>
      </c>
      <c r="C208" s="124" t="s">
        <v>335</v>
      </c>
      <c r="D208" s="121" t="s">
        <v>414</v>
      </c>
      <c r="E208" s="121" t="s">
        <v>459</v>
      </c>
      <c r="F208" s="116">
        <f>29.68+1000</f>
        <v>1029.68</v>
      </c>
    </row>
    <row r="209" spans="1:6" ht="18" customHeight="1">
      <c r="A209" s="124" t="s">
        <v>437</v>
      </c>
      <c r="B209" s="124" t="s">
        <v>122</v>
      </c>
      <c r="C209" s="124" t="s">
        <v>335</v>
      </c>
      <c r="D209" s="121" t="s">
        <v>414</v>
      </c>
      <c r="E209" s="121" t="s">
        <v>303</v>
      </c>
      <c r="F209" s="116">
        <v>145</v>
      </c>
    </row>
    <row r="210" spans="1:6" ht="18" customHeight="1">
      <c r="A210" s="124" t="s">
        <v>437</v>
      </c>
      <c r="B210" s="124" t="s">
        <v>122</v>
      </c>
      <c r="C210" s="124" t="s">
        <v>335</v>
      </c>
      <c r="D210" s="121" t="s">
        <v>414</v>
      </c>
      <c r="E210" s="121" t="s">
        <v>393</v>
      </c>
      <c r="F210" s="116">
        <v>60.4</v>
      </c>
    </row>
    <row r="211" spans="1:6" ht="18" customHeight="1">
      <c r="A211" s="124" t="s">
        <v>437</v>
      </c>
      <c r="B211" s="124" t="s">
        <v>122</v>
      </c>
      <c r="C211" s="124" t="s">
        <v>335</v>
      </c>
      <c r="D211" s="121" t="s">
        <v>414</v>
      </c>
      <c r="E211" s="121" t="s">
        <v>101</v>
      </c>
      <c r="F211" s="116">
        <v>85</v>
      </c>
    </row>
    <row r="212" spans="1:6" ht="18" customHeight="1">
      <c r="A212" s="124" t="s">
        <v>437</v>
      </c>
      <c r="B212" s="124" t="s">
        <v>122</v>
      </c>
      <c r="C212" s="124" t="s">
        <v>335</v>
      </c>
      <c r="D212" s="121" t="s">
        <v>414</v>
      </c>
      <c r="E212" s="121" t="s">
        <v>164</v>
      </c>
      <c r="F212" s="116">
        <v>380</v>
      </c>
    </row>
    <row r="213" spans="1:6" ht="18" customHeight="1">
      <c r="A213" s="124" t="s">
        <v>437</v>
      </c>
      <c r="B213" s="124" t="s">
        <v>122</v>
      </c>
      <c r="C213" s="124" t="s">
        <v>335</v>
      </c>
      <c r="D213" s="121" t="s">
        <v>414</v>
      </c>
      <c r="E213" s="121" t="s">
        <v>460</v>
      </c>
      <c r="F213" s="116">
        <f>4244.46+1976.6</f>
        <v>6221.0599999999995</v>
      </c>
    </row>
    <row r="214" spans="1:6" ht="18" customHeight="1">
      <c r="A214" s="124" t="s">
        <v>437</v>
      </c>
      <c r="B214" s="124" t="s">
        <v>122</v>
      </c>
      <c r="C214" s="124" t="s">
        <v>335</v>
      </c>
      <c r="D214" s="121" t="s">
        <v>414</v>
      </c>
      <c r="E214" s="121" t="s">
        <v>220</v>
      </c>
      <c r="F214" s="116">
        <v>477</v>
      </c>
    </row>
    <row r="215" spans="1:6" ht="18" customHeight="1">
      <c r="A215" s="124" t="s">
        <v>437</v>
      </c>
      <c r="B215" s="124" t="s">
        <v>122</v>
      </c>
      <c r="C215" s="124" t="s">
        <v>335</v>
      </c>
      <c r="D215" s="121" t="s">
        <v>414</v>
      </c>
      <c r="E215" s="121" t="s">
        <v>423</v>
      </c>
      <c r="F215" s="116">
        <v>11.07</v>
      </c>
    </row>
    <row r="216" spans="1:6" ht="18" customHeight="1">
      <c r="A216" s="124" t="s">
        <v>437</v>
      </c>
      <c r="B216" s="124" t="s">
        <v>122</v>
      </c>
      <c r="C216" s="124" t="s">
        <v>335</v>
      </c>
      <c r="D216" s="121" t="s">
        <v>414</v>
      </c>
      <c r="E216" s="121" t="s">
        <v>56</v>
      </c>
      <c r="F216" s="116">
        <v>20.38</v>
      </c>
    </row>
    <row r="217" spans="1:6" ht="18" customHeight="1">
      <c r="A217" s="124" t="s">
        <v>437</v>
      </c>
      <c r="B217" s="124" t="s">
        <v>122</v>
      </c>
      <c r="C217" s="124" t="s">
        <v>335</v>
      </c>
      <c r="D217" s="121" t="s">
        <v>414</v>
      </c>
      <c r="E217" s="121" t="s">
        <v>281</v>
      </c>
      <c r="F217" s="116">
        <v>166</v>
      </c>
    </row>
    <row r="218" spans="1:6" ht="18" customHeight="1">
      <c r="A218" s="124" t="s">
        <v>437</v>
      </c>
      <c r="B218" s="124" t="s">
        <v>122</v>
      </c>
      <c r="C218" s="124" t="s">
        <v>335</v>
      </c>
      <c r="D218" s="121" t="s">
        <v>414</v>
      </c>
      <c r="E218" s="121" t="s">
        <v>320</v>
      </c>
      <c r="F218" s="116">
        <v>331</v>
      </c>
    </row>
    <row r="219" spans="1:6" ht="18" customHeight="1">
      <c r="A219" s="124" t="s">
        <v>437</v>
      </c>
      <c r="B219" s="124" t="s">
        <v>122</v>
      </c>
      <c r="C219" s="124" t="s">
        <v>335</v>
      </c>
      <c r="D219" s="121" t="s">
        <v>414</v>
      </c>
      <c r="E219" s="121" t="s">
        <v>21</v>
      </c>
      <c r="F219" s="116">
        <v>224.41</v>
      </c>
    </row>
    <row r="220" spans="1:6" ht="18" customHeight="1">
      <c r="A220" s="124" t="s">
        <v>437</v>
      </c>
      <c r="B220" s="124" t="s">
        <v>122</v>
      </c>
      <c r="C220" s="124" t="s">
        <v>335</v>
      </c>
      <c r="D220" s="121" t="s">
        <v>414</v>
      </c>
      <c r="E220" s="121" t="s">
        <v>349</v>
      </c>
      <c r="F220" s="116">
        <v>57</v>
      </c>
    </row>
    <row r="221" spans="1:6" ht="18" customHeight="1">
      <c r="A221" s="124" t="s">
        <v>437</v>
      </c>
      <c r="B221" s="124" t="s">
        <v>122</v>
      </c>
      <c r="C221" s="124" t="s">
        <v>335</v>
      </c>
      <c r="D221" s="121" t="s">
        <v>414</v>
      </c>
      <c r="E221" s="121" t="s">
        <v>143</v>
      </c>
      <c r="F221" s="116">
        <v>219.86</v>
      </c>
    </row>
    <row r="222" spans="1:6" ht="18" customHeight="1">
      <c r="A222" s="124" t="s">
        <v>437</v>
      </c>
      <c r="B222" s="124" t="s">
        <v>122</v>
      </c>
      <c r="C222" s="124" t="s">
        <v>335</v>
      </c>
      <c r="D222" s="121" t="s">
        <v>414</v>
      </c>
      <c r="E222" s="121" t="s">
        <v>383</v>
      </c>
      <c r="F222" s="116">
        <v>15</v>
      </c>
    </row>
    <row r="223" spans="1:6" ht="18" customHeight="1">
      <c r="A223" s="124" t="s">
        <v>437</v>
      </c>
      <c r="B223" s="124" t="s">
        <v>122</v>
      </c>
      <c r="C223" s="124" t="s">
        <v>335</v>
      </c>
      <c r="D223" s="121" t="s">
        <v>414</v>
      </c>
      <c r="E223" s="121" t="s">
        <v>124</v>
      </c>
      <c r="F223" s="116">
        <v>40</v>
      </c>
    </row>
    <row r="224" spans="1:6" ht="18" customHeight="1">
      <c r="A224" s="124" t="s">
        <v>437</v>
      </c>
      <c r="B224" s="124" t="s">
        <v>122</v>
      </c>
      <c r="C224" s="124" t="s">
        <v>335</v>
      </c>
      <c r="D224" s="121" t="s">
        <v>414</v>
      </c>
      <c r="E224" s="121" t="s">
        <v>159</v>
      </c>
      <c r="F224" s="116">
        <v>120.67</v>
      </c>
    </row>
    <row r="225" spans="1:6" ht="18" customHeight="1">
      <c r="A225" s="124" t="s">
        <v>437</v>
      </c>
      <c r="B225" s="124" t="s">
        <v>122</v>
      </c>
      <c r="C225" s="124" t="s">
        <v>335</v>
      </c>
      <c r="D225" s="121" t="s">
        <v>414</v>
      </c>
      <c r="E225" s="121" t="s">
        <v>351</v>
      </c>
      <c r="F225" s="116">
        <v>50</v>
      </c>
    </row>
    <row r="226" spans="1:6" ht="18" customHeight="1">
      <c r="A226" s="124" t="s">
        <v>437</v>
      </c>
      <c r="B226" s="124" t="s">
        <v>122</v>
      </c>
      <c r="C226" s="124" t="s">
        <v>335</v>
      </c>
      <c r="D226" s="121" t="s">
        <v>414</v>
      </c>
      <c r="E226" s="121" t="s">
        <v>258</v>
      </c>
      <c r="F226" s="116">
        <v>5228.81</v>
      </c>
    </row>
    <row r="227" spans="1:6" ht="18" customHeight="1">
      <c r="A227" s="124" t="s">
        <v>437</v>
      </c>
      <c r="B227" s="124" t="s">
        <v>122</v>
      </c>
      <c r="C227" s="124" t="s">
        <v>335</v>
      </c>
      <c r="D227" s="121" t="s">
        <v>414</v>
      </c>
      <c r="E227" s="121" t="s">
        <v>433</v>
      </c>
      <c r="F227" s="116">
        <v>250</v>
      </c>
    </row>
    <row r="228" spans="1:6" ht="18" customHeight="1">
      <c r="A228" s="124" t="s">
        <v>437</v>
      </c>
      <c r="B228" s="124" t="s">
        <v>122</v>
      </c>
      <c r="C228" s="124" t="s">
        <v>335</v>
      </c>
      <c r="D228" s="121" t="s">
        <v>414</v>
      </c>
      <c r="E228" s="121" t="s">
        <v>378</v>
      </c>
      <c r="F228" s="116">
        <v>194</v>
      </c>
    </row>
    <row r="229" spans="1:6" ht="18" customHeight="1">
      <c r="A229" s="124" t="s">
        <v>437</v>
      </c>
      <c r="B229" s="124" t="s">
        <v>122</v>
      </c>
      <c r="C229" s="124" t="s">
        <v>335</v>
      </c>
      <c r="D229" s="121" t="s">
        <v>414</v>
      </c>
      <c r="E229" s="121" t="s">
        <v>419</v>
      </c>
      <c r="F229" s="116">
        <v>380</v>
      </c>
    </row>
    <row r="230" spans="1:6" ht="18" customHeight="1">
      <c r="A230" s="124"/>
      <c r="B230" s="124"/>
      <c r="C230" s="124"/>
      <c r="D230" s="121"/>
      <c r="E230" s="121" t="s">
        <v>400</v>
      </c>
      <c r="F230" s="116">
        <v>300</v>
      </c>
    </row>
    <row r="231" spans="1:6" ht="18" customHeight="1">
      <c r="A231" s="124" t="s">
        <v>109</v>
      </c>
      <c r="B231" s="124" t="s">
        <v>123</v>
      </c>
      <c r="C231" s="124" t="s">
        <v>361</v>
      </c>
      <c r="D231" s="121" t="s">
        <v>414</v>
      </c>
      <c r="E231" s="121" t="s">
        <v>438</v>
      </c>
      <c r="F231" s="116">
        <v>300</v>
      </c>
    </row>
    <row r="232" spans="1:6" ht="18" customHeight="1">
      <c r="A232" s="124"/>
      <c r="B232" s="124"/>
      <c r="C232" s="124"/>
      <c r="D232" s="121"/>
      <c r="E232" s="121" t="s">
        <v>152</v>
      </c>
      <c r="F232" s="116">
        <v>5.68</v>
      </c>
    </row>
    <row r="233" spans="1:6" ht="18" customHeight="1">
      <c r="A233" s="124" t="s">
        <v>109</v>
      </c>
      <c r="B233" s="124" t="s">
        <v>123</v>
      </c>
      <c r="C233" s="124" t="s">
        <v>29</v>
      </c>
      <c r="D233" s="121" t="s">
        <v>414</v>
      </c>
      <c r="E233" s="121" t="s">
        <v>20</v>
      </c>
      <c r="F233" s="116">
        <v>5.68</v>
      </c>
    </row>
    <row r="234" spans="1:6" ht="18" customHeight="1">
      <c r="A234" s="124"/>
      <c r="B234" s="124"/>
      <c r="C234" s="124"/>
      <c r="D234" s="121"/>
      <c r="E234" s="121" t="s">
        <v>225</v>
      </c>
      <c r="F234" s="116">
        <v>92.55</v>
      </c>
    </row>
    <row r="235" spans="1:6" ht="18" customHeight="1">
      <c r="A235" s="124" t="s">
        <v>178</v>
      </c>
      <c r="B235" s="124" t="s">
        <v>338</v>
      </c>
      <c r="C235" s="124" t="s">
        <v>26</v>
      </c>
      <c r="D235" s="121" t="s">
        <v>414</v>
      </c>
      <c r="E235" s="121" t="s">
        <v>270</v>
      </c>
      <c r="F235" s="116">
        <v>92.55</v>
      </c>
    </row>
    <row r="236" spans="1:6" ht="18" customHeight="1">
      <c r="A236" s="124"/>
      <c r="B236" s="124"/>
      <c r="C236" s="124"/>
      <c r="D236" s="121"/>
      <c r="E236" s="121" t="s">
        <v>370</v>
      </c>
      <c r="F236" s="116">
        <v>696.06</v>
      </c>
    </row>
    <row r="237" spans="1:6" ht="18" customHeight="1">
      <c r="A237" s="124" t="s">
        <v>178</v>
      </c>
      <c r="B237" s="124" t="s">
        <v>223</v>
      </c>
      <c r="C237" s="124" t="s">
        <v>338</v>
      </c>
      <c r="D237" s="121" t="s">
        <v>414</v>
      </c>
      <c r="E237" s="121" t="s">
        <v>186</v>
      </c>
      <c r="F237" s="116">
        <v>696.06</v>
      </c>
    </row>
    <row r="238" spans="1:6" ht="18" customHeight="1">
      <c r="A238" s="124"/>
      <c r="B238" s="124"/>
      <c r="C238" s="124"/>
      <c r="D238" s="121"/>
      <c r="E238" s="121" t="s">
        <v>451</v>
      </c>
      <c r="F238" s="116">
        <v>80</v>
      </c>
    </row>
    <row r="239" spans="1:6" ht="18" customHeight="1">
      <c r="A239" s="124" t="s">
        <v>156</v>
      </c>
      <c r="B239" s="124" t="s">
        <v>226</v>
      </c>
      <c r="C239" s="124" t="s">
        <v>338</v>
      </c>
      <c r="D239" s="121" t="s">
        <v>414</v>
      </c>
      <c r="E239" s="121" t="s">
        <v>67</v>
      </c>
      <c r="F239" s="116">
        <v>80</v>
      </c>
    </row>
    <row r="240" spans="1:6" ht="18" customHeight="1">
      <c r="A240" s="124"/>
      <c r="B240" s="124"/>
      <c r="C240" s="124"/>
      <c r="D240" s="121"/>
      <c r="E240" s="121" t="s">
        <v>339</v>
      </c>
      <c r="F240" s="116">
        <v>3536.4</v>
      </c>
    </row>
    <row r="241" spans="1:6" ht="18" customHeight="1">
      <c r="A241" s="124"/>
      <c r="B241" s="124"/>
      <c r="C241" s="124"/>
      <c r="D241" s="121" t="s">
        <v>421</v>
      </c>
      <c r="E241" s="121" t="s">
        <v>309</v>
      </c>
      <c r="F241" s="116">
        <v>2876.4</v>
      </c>
    </row>
    <row r="242" spans="1:6" ht="18" customHeight="1">
      <c r="A242" s="124"/>
      <c r="B242" s="124"/>
      <c r="C242" s="124"/>
      <c r="D242" s="121"/>
      <c r="E242" s="121" t="s">
        <v>302</v>
      </c>
      <c r="F242" s="116">
        <v>2876.4</v>
      </c>
    </row>
    <row r="243" spans="1:6" ht="18" customHeight="1">
      <c r="A243" s="124" t="s">
        <v>437</v>
      </c>
      <c r="B243" s="124" t="s">
        <v>122</v>
      </c>
      <c r="C243" s="124" t="s">
        <v>226</v>
      </c>
      <c r="D243" s="121" t="s">
        <v>294</v>
      </c>
      <c r="E243" s="121" t="s">
        <v>429</v>
      </c>
      <c r="F243" s="116">
        <v>7.6</v>
      </c>
    </row>
    <row r="244" spans="1:6" ht="18" customHeight="1">
      <c r="A244" s="124" t="s">
        <v>437</v>
      </c>
      <c r="B244" s="124" t="s">
        <v>122</v>
      </c>
      <c r="C244" s="124" t="s">
        <v>226</v>
      </c>
      <c r="D244" s="121" t="s">
        <v>294</v>
      </c>
      <c r="E244" s="121" t="s">
        <v>368</v>
      </c>
      <c r="F244" s="116">
        <v>1134.4</v>
      </c>
    </row>
    <row r="245" spans="1:6" ht="18" customHeight="1">
      <c r="A245" s="124" t="s">
        <v>437</v>
      </c>
      <c r="B245" s="124" t="s">
        <v>122</v>
      </c>
      <c r="C245" s="124" t="s">
        <v>226</v>
      </c>
      <c r="D245" s="121" t="s">
        <v>294</v>
      </c>
      <c r="E245" s="121" t="s">
        <v>159</v>
      </c>
      <c r="F245" s="116">
        <v>100</v>
      </c>
    </row>
    <row r="246" spans="1:6" ht="18" customHeight="1">
      <c r="A246" s="124" t="s">
        <v>437</v>
      </c>
      <c r="B246" s="124" t="s">
        <v>122</v>
      </c>
      <c r="C246" s="124" t="s">
        <v>226</v>
      </c>
      <c r="D246" s="121" t="s">
        <v>294</v>
      </c>
      <c r="E246" s="121" t="s">
        <v>277</v>
      </c>
      <c r="F246" s="116">
        <v>289</v>
      </c>
    </row>
    <row r="247" spans="1:6" ht="18" customHeight="1">
      <c r="A247" s="124" t="s">
        <v>437</v>
      </c>
      <c r="B247" s="124" t="s">
        <v>122</v>
      </c>
      <c r="C247" s="124" t="s">
        <v>226</v>
      </c>
      <c r="D247" s="121" t="s">
        <v>294</v>
      </c>
      <c r="E247" s="121" t="s">
        <v>173</v>
      </c>
      <c r="F247" s="116">
        <v>1345.4</v>
      </c>
    </row>
    <row r="248" spans="1:6" ht="18" customHeight="1">
      <c r="A248" s="124"/>
      <c r="B248" s="124"/>
      <c r="C248" s="124"/>
      <c r="D248" s="121" t="s">
        <v>98</v>
      </c>
      <c r="E248" s="121" t="s">
        <v>343</v>
      </c>
      <c r="F248" s="116">
        <v>660</v>
      </c>
    </row>
    <row r="249" spans="1:6" ht="18" customHeight="1">
      <c r="A249" s="124"/>
      <c r="B249" s="124"/>
      <c r="C249" s="124"/>
      <c r="D249" s="121"/>
      <c r="E249" s="121" t="s">
        <v>302</v>
      </c>
      <c r="F249" s="116">
        <v>660</v>
      </c>
    </row>
    <row r="250" spans="1:6" ht="18" customHeight="1">
      <c r="A250" s="124" t="s">
        <v>437</v>
      </c>
      <c r="B250" s="124" t="s">
        <v>122</v>
      </c>
      <c r="C250" s="124" t="s">
        <v>226</v>
      </c>
      <c r="D250" s="121" t="s">
        <v>182</v>
      </c>
      <c r="E250" s="121" t="s">
        <v>362</v>
      </c>
      <c r="F250" s="116">
        <v>69</v>
      </c>
    </row>
    <row r="251" spans="1:6" ht="18" customHeight="1">
      <c r="A251" s="124" t="s">
        <v>437</v>
      </c>
      <c r="B251" s="124" t="s">
        <v>122</v>
      </c>
      <c r="C251" s="124" t="s">
        <v>226</v>
      </c>
      <c r="D251" s="121" t="s">
        <v>182</v>
      </c>
      <c r="E251" s="121" t="s">
        <v>277</v>
      </c>
      <c r="F251" s="116">
        <v>438</v>
      </c>
    </row>
    <row r="252" spans="1:6" ht="18" customHeight="1">
      <c r="A252" s="124" t="s">
        <v>437</v>
      </c>
      <c r="B252" s="124" t="s">
        <v>122</v>
      </c>
      <c r="C252" s="124" t="s">
        <v>226</v>
      </c>
      <c r="D252" s="121" t="s">
        <v>182</v>
      </c>
      <c r="E252" s="121" t="s">
        <v>159</v>
      </c>
      <c r="F252" s="116">
        <v>153</v>
      </c>
    </row>
    <row r="253" spans="1:6" ht="18" customHeight="1">
      <c r="A253" s="124"/>
      <c r="B253" s="124"/>
      <c r="C253" s="124"/>
      <c r="D253" s="121"/>
      <c r="E253" s="121" t="s">
        <v>257</v>
      </c>
      <c r="F253" s="116">
        <v>377883.6</v>
      </c>
    </row>
    <row r="254" spans="1:6" ht="18" customHeight="1">
      <c r="A254" s="124"/>
      <c r="B254" s="124"/>
      <c r="C254" s="124"/>
      <c r="D254" s="121" t="s">
        <v>306</v>
      </c>
      <c r="E254" s="121" t="s">
        <v>262</v>
      </c>
      <c r="F254" s="116">
        <v>377883.6</v>
      </c>
    </row>
    <row r="255" spans="1:6" ht="18" customHeight="1">
      <c r="A255" s="124"/>
      <c r="B255" s="124"/>
      <c r="C255" s="124"/>
      <c r="D255" s="121"/>
      <c r="E255" s="121" t="s">
        <v>355</v>
      </c>
      <c r="F255" s="116">
        <v>132.8</v>
      </c>
    </row>
    <row r="256" spans="1:6" ht="18" customHeight="1">
      <c r="A256" s="124" t="s">
        <v>176</v>
      </c>
      <c r="B256" s="124" t="s">
        <v>335</v>
      </c>
      <c r="C256" s="124" t="s">
        <v>26</v>
      </c>
      <c r="D256" s="121" t="s">
        <v>410</v>
      </c>
      <c r="E256" s="121" t="s">
        <v>172</v>
      </c>
      <c r="F256" s="116">
        <v>40</v>
      </c>
    </row>
    <row r="257" spans="1:6" ht="18" customHeight="1">
      <c r="A257" s="124" t="s">
        <v>176</v>
      </c>
      <c r="B257" s="124" t="s">
        <v>335</v>
      </c>
      <c r="C257" s="124" t="s">
        <v>26</v>
      </c>
      <c r="D257" s="121" t="s">
        <v>410</v>
      </c>
      <c r="E257" s="121" t="s">
        <v>240</v>
      </c>
      <c r="F257" s="116">
        <v>92.8</v>
      </c>
    </row>
    <row r="258" spans="1:6" ht="18" customHeight="1">
      <c r="A258" s="124"/>
      <c r="B258" s="124"/>
      <c r="C258" s="124"/>
      <c r="D258" s="121"/>
      <c r="E258" s="121" t="s">
        <v>316</v>
      </c>
      <c r="F258" s="116">
        <v>114751.83</v>
      </c>
    </row>
    <row r="259" spans="1:6" ht="18" customHeight="1">
      <c r="A259" s="124" t="s">
        <v>178</v>
      </c>
      <c r="B259" s="124" t="s">
        <v>338</v>
      </c>
      <c r="C259" s="124" t="s">
        <v>335</v>
      </c>
      <c r="D259" s="121" t="s">
        <v>410</v>
      </c>
      <c r="E259" s="121" t="s">
        <v>385</v>
      </c>
      <c r="F259" s="116">
        <v>114751.83</v>
      </c>
    </row>
    <row r="260" spans="1:6" ht="18" customHeight="1">
      <c r="A260" s="124"/>
      <c r="B260" s="124"/>
      <c r="C260" s="124"/>
      <c r="D260" s="121"/>
      <c r="E260" s="121" t="s">
        <v>268</v>
      </c>
      <c r="F260" s="116">
        <v>216020.22</v>
      </c>
    </row>
    <row r="261" spans="1:6" ht="18" customHeight="1">
      <c r="A261" s="124" t="s">
        <v>178</v>
      </c>
      <c r="B261" s="124" t="s">
        <v>338</v>
      </c>
      <c r="C261" s="124" t="s">
        <v>256</v>
      </c>
      <c r="D261" s="121" t="s">
        <v>410</v>
      </c>
      <c r="E261" s="121" t="s">
        <v>398</v>
      </c>
      <c r="F261" s="116">
        <v>129273</v>
      </c>
    </row>
    <row r="262" spans="1:6" ht="18" customHeight="1">
      <c r="A262" s="124" t="s">
        <v>178</v>
      </c>
      <c r="B262" s="124" t="s">
        <v>338</v>
      </c>
      <c r="C262" s="124" t="s">
        <v>256</v>
      </c>
      <c r="D262" s="121" t="s">
        <v>410</v>
      </c>
      <c r="E262" s="121" t="s">
        <v>386</v>
      </c>
      <c r="F262" s="116">
        <v>86747.22</v>
      </c>
    </row>
    <row r="263" spans="1:6" ht="18" customHeight="1">
      <c r="A263" s="124"/>
      <c r="B263" s="124"/>
      <c r="C263" s="124"/>
      <c r="D263" s="121"/>
      <c r="E263" s="121" t="s">
        <v>241</v>
      </c>
      <c r="F263" s="116">
        <v>31697</v>
      </c>
    </row>
    <row r="264" spans="1:6" ht="18" customHeight="1">
      <c r="A264" s="124" t="s">
        <v>178</v>
      </c>
      <c r="B264" s="124" t="s">
        <v>338</v>
      </c>
      <c r="C264" s="124" t="s">
        <v>93</v>
      </c>
      <c r="D264" s="121" t="s">
        <v>410</v>
      </c>
      <c r="E264" s="121" t="s">
        <v>191</v>
      </c>
      <c r="F264" s="116">
        <v>24815</v>
      </c>
    </row>
    <row r="265" spans="1:6" ht="18" customHeight="1">
      <c r="A265" s="124" t="s">
        <v>178</v>
      </c>
      <c r="B265" s="124" t="s">
        <v>338</v>
      </c>
      <c r="C265" s="124" t="s">
        <v>93</v>
      </c>
      <c r="D265" s="121" t="s">
        <v>410</v>
      </c>
      <c r="E265" s="121" t="s">
        <v>313</v>
      </c>
      <c r="F265" s="116">
        <v>6882</v>
      </c>
    </row>
    <row r="266" spans="1:6" ht="18" customHeight="1">
      <c r="A266" s="124"/>
      <c r="B266" s="124"/>
      <c r="C266" s="124"/>
      <c r="D266" s="121"/>
      <c r="E266" s="121" t="s">
        <v>225</v>
      </c>
      <c r="F266" s="116">
        <v>15281.75</v>
      </c>
    </row>
    <row r="267" spans="1:6" ht="18" customHeight="1">
      <c r="A267" s="124" t="s">
        <v>178</v>
      </c>
      <c r="B267" s="124" t="s">
        <v>338</v>
      </c>
      <c r="C267" s="124" t="s">
        <v>26</v>
      </c>
      <c r="D267" s="121" t="s">
        <v>410</v>
      </c>
      <c r="E267" s="121" t="s">
        <v>332</v>
      </c>
      <c r="F267" s="116">
        <v>14176.5</v>
      </c>
    </row>
    <row r="268" spans="1:6" ht="18" customHeight="1">
      <c r="A268" s="124" t="s">
        <v>178</v>
      </c>
      <c r="B268" s="124" t="s">
        <v>338</v>
      </c>
      <c r="C268" s="124" t="s">
        <v>26</v>
      </c>
      <c r="D268" s="121" t="s">
        <v>410</v>
      </c>
      <c r="E268" s="121" t="s">
        <v>308</v>
      </c>
      <c r="F268" s="116">
        <v>1000</v>
      </c>
    </row>
    <row r="269" spans="1:6" ht="18" customHeight="1">
      <c r="A269" s="124" t="s">
        <v>178</v>
      </c>
      <c r="B269" s="124" t="s">
        <v>338</v>
      </c>
      <c r="C269" s="124" t="s">
        <v>26</v>
      </c>
      <c r="D269" s="121" t="s">
        <v>410</v>
      </c>
      <c r="E269" s="121" t="s">
        <v>78</v>
      </c>
      <c r="F269" s="116">
        <v>60</v>
      </c>
    </row>
    <row r="270" spans="1:6" ht="18" customHeight="1">
      <c r="A270" s="124" t="s">
        <v>178</v>
      </c>
      <c r="B270" s="124" t="s">
        <v>338</v>
      </c>
      <c r="C270" s="124" t="s">
        <v>26</v>
      </c>
      <c r="D270" s="121" t="s">
        <v>410</v>
      </c>
      <c r="E270" s="121" t="s">
        <v>269</v>
      </c>
      <c r="F270" s="116">
        <v>45.25</v>
      </c>
    </row>
    <row r="271" spans="1:6" ht="18" customHeight="1">
      <c r="A271" s="124"/>
      <c r="B271" s="124"/>
      <c r="C271" s="124"/>
      <c r="D271" s="121"/>
      <c r="E271" s="121" t="s">
        <v>60</v>
      </c>
      <c r="F271" s="116">
        <v>10</v>
      </c>
    </row>
    <row r="272" spans="1:6" ht="18" customHeight="1">
      <c r="A272" s="124"/>
      <c r="B272" s="124"/>
      <c r="C272" s="124"/>
      <c r="D272" s="121" t="s">
        <v>196</v>
      </c>
      <c r="E272" s="121" t="s">
        <v>418</v>
      </c>
      <c r="F272" s="116">
        <v>10</v>
      </c>
    </row>
    <row r="273" spans="1:6" ht="18" customHeight="1">
      <c r="A273" s="124"/>
      <c r="B273" s="124"/>
      <c r="C273" s="124"/>
      <c r="D273" s="121"/>
      <c r="E273" s="121" t="s">
        <v>42</v>
      </c>
      <c r="F273" s="116">
        <v>10</v>
      </c>
    </row>
    <row r="274" spans="1:6" ht="18" customHeight="1">
      <c r="A274" s="124" t="s">
        <v>319</v>
      </c>
      <c r="B274" s="124" t="s">
        <v>26</v>
      </c>
      <c r="C274" s="124" t="s">
        <v>26</v>
      </c>
      <c r="D274" s="121" t="s">
        <v>84</v>
      </c>
      <c r="E274" s="121" t="s">
        <v>155</v>
      </c>
      <c r="F274" s="116">
        <v>10</v>
      </c>
    </row>
    <row r="275" spans="1:6" ht="18" customHeight="1">
      <c r="A275" s="124"/>
      <c r="B275" s="124"/>
      <c r="C275" s="124"/>
      <c r="D275" s="121"/>
      <c r="E275" s="121" t="s">
        <v>154</v>
      </c>
      <c r="F275" s="116">
        <v>6091.3</v>
      </c>
    </row>
    <row r="276" spans="1:6" ht="18" customHeight="1">
      <c r="A276" s="124"/>
      <c r="B276" s="124"/>
      <c r="C276" s="124"/>
      <c r="D276" s="121" t="s">
        <v>359</v>
      </c>
      <c r="E276" s="121" t="s">
        <v>298</v>
      </c>
      <c r="F276" s="116">
        <v>277.62</v>
      </c>
    </row>
    <row r="277" spans="1:6" ht="18" customHeight="1">
      <c r="A277" s="124"/>
      <c r="B277" s="124"/>
      <c r="C277" s="124"/>
      <c r="D277" s="121"/>
      <c r="E277" s="121" t="s">
        <v>300</v>
      </c>
      <c r="F277" s="116">
        <v>277.62</v>
      </c>
    </row>
    <row r="278" spans="1:6" ht="18" customHeight="1">
      <c r="A278" s="124" t="s">
        <v>178</v>
      </c>
      <c r="B278" s="124" t="s">
        <v>338</v>
      </c>
      <c r="C278" s="124" t="s">
        <v>223</v>
      </c>
      <c r="D278" s="121" t="s">
        <v>208</v>
      </c>
      <c r="E278" s="121" t="s">
        <v>234</v>
      </c>
      <c r="F278" s="116">
        <v>25</v>
      </c>
    </row>
    <row r="279" spans="1:6" ht="18" customHeight="1">
      <c r="A279" s="124" t="s">
        <v>178</v>
      </c>
      <c r="B279" s="124" t="s">
        <v>338</v>
      </c>
      <c r="C279" s="124" t="s">
        <v>223</v>
      </c>
      <c r="D279" s="121" t="s">
        <v>208</v>
      </c>
      <c r="E279" s="121" t="s">
        <v>250</v>
      </c>
      <c r="F279" s="116">
        <v>252.62</v>
      </c>
    </row>
    <row r="280" spans="1:6" ht="18" customHeight="1">
      <c r="A280" s="124"/>
      <c r="B280" s="124"/>
      <c r="C280" s="124"/>
      <c r="D280" s="121" t="s">
        <v>253</v>
      </c>
      <c r="E280" s="121" t="s">
        <v>249</v>
      </c>
      <c r="F280" s="116">
        <v>148</v>
      </c>
    </row>
    <row r="281" spans="1:6" ht="18" customHeight="1">
      <c r="A281" s="124"/>
      <c r="B281" s="124"/>
      <c r="C281" s="124"/>
      <c r="D281" s="121"/>
      <c r="E281" s="121" t="s">
        <v>225</v>
      </c>
      <c r="F281" s="116">
        <v>148</v>
      </c>
    </row>
    <row r="282" spans="1:6" ht="18" customHeight="1">
      <c r="A282" s="124" t="s">
        <v>178</v>
      </c>
      <c r="B282" s="124" t="s">
        <v>338</v>
      </c>
      <c r="C282" s="124" t="s">
        <v>26</v>
      </c>
      <c r="D282" s="121" t="s">
        <v>116</v>
      </c>
      <c r="E282" s="121" t="s">
        <v>358</v>
      </c>
      <c r="F282" s="116">
        <v>148</v>
      </c>
    </row>
    <row r="283" spans="1:6" ht="18" customHeight="1">
      <c r="A283" s="124"/>
      <c r="B283" s="124"/>
      <c r="C283" s="124"/>
      <c r="D283" s="121" t="s">
        <v>66</v>
      </c>
      <c r="E283" s="121" t="s">
        <v>406</v>
      </c>
      <c r="F283" s="116">
        <v>24</v>
      </c>
    </row>
    <row r="284" spans="1:6" ht="18" customHeight="1">
      <c r="A284" s="124"/>
      <c r="B284" s="124"/>
      <c r="C284" s="124"/>
      <c r="D284" s="121"/>
      <c r="E284" s="121" t="s">
        <v>225</v>
      </c>
      <c r="F284" s="116">
        <v>24</v>
      </c>
    </row>
    <row r="285" spans="1:6" ht="18" customHeight="1">
      <c r="A285" s="124" t="s">
        <v>178</v>
      </c>
      <c r="B285" s="124" t="s">
        <v>338</v>
      </c>
      <c r="C285" s="124" t="s">
        <v>26</v>
      </c>
      <c r="D285" s="121" t="s">
        <v>215</v>
      </c>
      <c r="E285" s="121" t="s">
        <v>429</v>
      </c>
      <c r="F285" s="116">
        <v>7</v>
      </c>
    </row>
    <row r="286" spans="1:6" ht="18" customHeight="1">
      <c r="A286" s="124" t="s">
        <v>178</v>
      </c>
      <c r="B286" s="124" t="s">
        <v>338</v>
      </c>
      <c r="C286" s="124" t="s">
        <v>26</v>
      </c>
      <c r="D286" s="121" t="s">
        <v>215</v>
      </c>
      <c r="E286" s="121" t="s">
        <v>274</v>
      </c>
      <c r="F286" s="116">
        <v>9</v>
      </c>
    </row>
    <row r="287" spans="1:6" ht="18" customHeight="1">
      <c r="A287" s="124" t="s">
        <v>178</v>
      </c>
      <c r="B287" s="124" t="s">
        <v>338</v>
      </c>
      <c r="C287" s="124" t="s">
        <v>26</v>
      </c>
      <c r="D287" s="121" t="s">
        <v>215</v>
      </c>
      <c r="E287" s="121" t="s">
        <v>111</v>
      </c>
      <c r="F287" s="116">
        <v>1</v>
      </c>
    </row>
    <row r="288" spans="1:6" ht="18" customHeight="1">
      <c r="A288" s="124" t="s">
        <v>178</v>
      </c>
      <c r="B288" s="124" t="s">
        <v>338</v>
      </c>
      <c r="C288" s="124" t="s">
        <v>26</v>
      </c>
      <c r="D288" s="121" t="s">
        <v>215</v>
      </c>
      <c r="E288" s="121" t="s">
        <v>442</v>
      </c>
      <c r="F288" s="116">
        <v>3</v>
      </c>
    </row>
    <row r="289" spans="1:6" ht="18" customHeight="1">
      <c r="A289" s="124" t="s">
        <v>178</v>
      </c>
      <c r="B289" s="124" t="s">
        <v>338</v>
      </c>
      <c r="C289" s="124" t="s">
        <v>26</v>
      </c>
      <c r="D289" s="121" t="s">
        <v>215</v>
      </c>
      <c r="E289" s="121" t="s">
        <v>214</v>
      </c>
      <c r="F289" s="116">
        <v>4</v>
      </c>
    </row>
    <row r="290" spans="1:6" ht="18" customHeight="1">
      <c r="A290" s="124"/>
      <c r="B290" s="124"/>
      <c r="C290" s="124"/>
      <c r="D290" s="121" t="s">
        <v>396</v>
      </c>
      <c r="E290" s="121" t="s">
        <v>227</v>
      </c>
      <c r="F290" s="116">
        <v>2129.27</v>
      </c>
    </row>
    <row r="291" spans="1:6" ht="18" customHeight="1">
      <c r="A291" s="124"/>
      <c r="B291" s="124"/>
      <c r="C291" s="124"/>
      <c r="D291" s="121"/>
      <c r="E291" s="121" t="s">
        <v>136</v>
      </c>
      <c r="F291" s="116">
        <v>2092.27</v>
      </c>
    </row>
    <row r="292" spans="1:6" ht="18" customHeight="1">
      <c r="A292" s="124" t="s">
        <v>178</v>
      </c>
      <c r="B292" s="124" t="s">
        <v>338</v>
      </c>
      <c r="C292" s="124" t="s">
        <v>334</v>
      </c>
      <c r="D292" s="121" t="s">
        <v>326</v>
      </c>
      <c r="E292" s="121" t="s">
        <v>429</v>
      </c>
      <c r="F292" s="116">
        <v>118</v>
      </c>
    </row>
    <row r="293" spans="1:6" ht="18" customHeight="1">
      <c r="A293" s="124" t="s">
        <v>178</v>
      </c>
      <c r="B293" s="124" t="s">
        <v>338</v>
      </c>
      <c r="C293" s="124" t="s">
        <v>334</v>
      </c>
      <c r="D293" s="121" t="s">
        <v>326</v>
      </c>
      <c r="E293" s="121" t="s">
        <v>50</v>
      </c>
      <c r="F293" s="116">
        <v>18</v>
      </c>
    </row>
    <row r="294" spans="1:6" ht="18" customHeight="1">
      <c r="A294" s="124" t="s">
        <v>178</v>
      </c>
      <c r="B294" s="124" t="s">
        <v>338</v>
      </c>
      <c r="C294" s="124" t="s">
        <v>334</v>
      </c>
      <c r="D294" s="121" t="s">
        <v>326</v>
      </c>
      <c r="E294" s="121" t="s">
        <v>454</v>
      </c>
      <c r="F294" s="116">
        <f>368.27+1574</f>
        <v>1942.27</v>
      </c>
    </row>
    <row r="295" spans="1:6" ht="18" customHeight="1">
      <c r="A295" s="124" t="s">
        <v>178</v>
      </c>
      <c r="B295" s="124" t="s">
        <v>338</v>
      </c>
      <c r="C295" s="124" t="s">
        <v>334</v>
      </c>
      <c r="D295" s="121" t="s">
        <v>326</v>
      </c>
      <c r="E295" s="121" t="s">
        <v>274</v>
      </c>
      <c r="F295" s="116">
        <v>5</v>
      </c>
    </row>
    <row r="296" spans="1:6" ht="18" customHeight="1">
      <c r="A296" s="124" t="s">
        <v>178</v>
      </c>
      <c r="B296" s="124" t="s">
        <v>338</v>
      </c>
      <c r="C296" s="124" t="s">
        <v>334</v>
      </c>
      <c r="D296" s="121" t="s">
        <v>326</v>
      </c>
      <c r="E296" s="121" t="s">
        <v>384</v>
      </c>
      <c r="F296" s="116">
        <v>4</v>
      </c>
    </row>
    <row r="297" spans="1:6" ht="18" customHeight="1">
      <c r="A297" s="124" t="s">
        <v>178</v>
      </c>
      <c r="B297" s="124" t="s">
        <v>338</v>
      </c>
      <c r="C297" s="124" t="s">
        <v>334</v>
      </c>
      <c r="D297" s="121" t="s">
        <v>326</v>
      </c>
      <c r="E297" s="121" t="s">
        <v>111</v>
      </c>
      <c r="F297" s="116">
        <v>5</v>
      </c>
    </row>
    <row r="298" spans="1:6" ht="18" customHeight="1">
      <c r="A298" s="124"/>
      <c r="B298" s="124"/>
      <c r="C298" s="124"/>
      <c r="D298" s="121"/>
      <c r="E298" s="121" t="s">
        <v>370</v>
      </c>
      <c r="F298" s="116">
        <v>37</v>
      </c>
    </row>
    <row r="299" spans="1:6" ht="18" customHeight="1">
      <c r="A299" s="124" t="s">
        <v>178</v>
      </c>
      <c r="B299" s="124" t="s">
        <v>223</v>
      </c>
      <c r="C299" s="124" t="s">
        <v>338</v>
      </c>
      <c r="D299" s="121" t="s">
        <v>326</v>
      </c>
      <c r="E299" s="121" t="s">
        <v>36</v>
      </c>
      <c r="F299" s="116">
        <v>37</v>
      </c>
    </row>
    <row r="300" spans="1:6" ht="18" customHeight="1">
      <c r="A300" s="124"/>
      <c r="B300" s="124"/>
      <c r="C300" s="124"/>
      <c r="D300" s="121" t="s">
        <v>280</v>
      </c>
      <c r="E300" s="121" t="s">
        <v>382</v>
      </c>
      <c r="F300" s="116">
        <v>7</v>
      </c>
    </row>
    <row r="301" spans="1:6" ht="18" customHeight="1">
      <c r="A301" s="124"/>
      <c r="B301" s="124"/>
      <c r="C301" s="124"/>
      <c r="D301" s="121"/>
      <c r="E301" s="121" t="s">
        <v>225</v>
      </c>
      <c r="F301" s="116">
        <v>7</v>
      </c>
    </row>
    <row r="302" spans="1:6" ht="18" customHeight="1">
      <c r="A302" s="124" t="s">
        <v>178</v>
      </c>
      <c r="B302" s="124" t="s">
        <v>338</v>
      </c>
      <c r="C302" s="124" t="s">
        <v>26</v>
      </c>
      <c r="D302" s="121" t="s">
        <v>439</v>
      </c>
      <c r="E302" s="121" t="s">
        <v>429</v>
      </c>
      <c r="F302" s="116">
        <v>5.5</v>
      </c>
    </row>
    <row r="303" spans="1:6" ht="18" customHeight="1">
      <c r="A303" s="124" t="s">
        <v>178</v>
      </c>
      <c r="B303" s="124" t="s">
        <v>338</v>
      </c>
      <c r="C303" s="124" t="s">
        <v>26</v>
      </c>
      <c r="D303" s="121" t="s">
        <v>439</v>
      </c>
      <c r="E303" s="121" t="s">
        <v>274</v>
      </c>
      <c r="F303" s="116">
        <v>1.5</v>
      </c>
    </row>
    <row r="304" spans="1:6" ht="18" customHeight="1">
      <c r="A304" s="124"/>
      <c r="B304" s="124"/>
      <c r="C304" s="124"/>
      <c r="D304" s="121" t="s">
        <v>169</v>
      </c>
      <c r="E304" s="121" t="s">
        <v>367</v>
      </c>
      <c r="F304" s="116">
        <v>239</v>
      </c>
    </row>
    <row r="305" spans="1:6" ht="18" customHeight="1">
      <c r="A305" s="124"/>
      <c r="B305" s="124"/>
      <c r="C305" s="124"/>
      <c r="D305" s="121"/>
      <c r="E305" s="121" t="s">
        <v>225</v>
      </c>
      <c r="F305" s="116">
        <v>239</v>
      </c>
    </row>
    <row r="306" spans="1:6" ht="18" customHeight="1">
      <c r="A306" s="124" t="s">
        <v>178</v>
      </c>
      <c r="B306" s="124" t="s">
        <v>338</v>
      </c>
      <c r="C306" s="124" t="s">
        <v>26</v>
      </c>
      <c r="D306" s="121" t="s">
        <v>117</v>
      </c>
      <c r="E306" s="121" t="s">
        <v>429</v>
      </c>
      <c r="F306" s="116">
        <v>12</v>
      </c>
    </row>
    <row r="307" spans="1:6" ht="18" customHeight="1">
      <c r="A307" s="124" t="s">
        <v>178</v>
      </c>
      <c r="B307" s="124" t="s">
        <v>338</v>
      </c>
      <c r="C307" s="124" t="s">
        <v>26</v>
      </c>
      <c r="D307" s="121" t="s">
        <v>117</v>
      </c>
      <c r="E307" s="121" t="s">
        <v>50</v>
      </c>
      <c r="F307" s="116">
        <v>12</v>
      </c>
    </row>
    <row r="308" spans="1:6" ht="18" customHeight="1">
      <c r="A308" s="124" t="s">
        <v>178</v>
      </c>
      <c r="B308" s="124" t="s">
        <v>338</v>
      </c>
      <c r="C308" s="124" t="s">
        <v>26</v>
      </c>
      <c r="D308" s="121" t="s">
        <v>117</v>
      </c>
      <c r="E308" s="121" t="s">
        <v>274</v>
      </c>
      <c r="F308" s="116">
        <v>4</v>
      </c>
    </row>
    <row r="309" spans="1:6" ht="18" customHeight="1">
      <c r="A309" s="124" t="s">
        <v>178</v>
      </c>
      <c r="B309" s="124" t="s">
        <v>338</v>
      </c>
      <c r="C309" s="124" t="s">
        <v>26</v>
      </c>
      <c r="D309" s="121" t="s">
        <v>117</v>
      </c>
      <c r="E309" s="121" t="s">
        <v>159</v>
      </c>
      <c r="F309" s="116">
        <v>5</v>
      </c>
    </row>
    <row r="310" spans="1:6" ht="18" customHeight="1">
      <c r="A310" s="124" t="s">
        <v>178</v>
      </c>
      <c r="B310" s="124" t="s">
        <v>338</v>
      </c>
      <c r="C310" s="124" t="s">
        <v>26</v>
      </c>
      <c r="D310" s="121" t="s">
        <v>117</v>
      </c>
      <c r="E310" s="121" t="s">
        <v>111</v>
      </c>
      <c r="F310" s="116">
        <v>1</v>
      </c>
    </row>
    <row r="311" spans="1:6" ht="18" customHeight="1">
      <c r="A311" s="124" t="s">
        <v>178</v>
      </c>
      <c r="B311" s="124" t="s">
        <v>338</v>
      </c>
      <c r="C311" s="124" t="s">
        <v>26</v>
      </c>
      <c r="D311" s="121" t="s">
        <v>117</v>
      </c>
      <c r="E311" s="121" t="s">
        <v>92</v>
      </c>
      <c r="F311" s="116">
        <v>205</v>
      </c>
    </row>
    <row r="312" spans="1:6" ht="18" customHeight="1">
      <c r="A312" s="124"/>
      <c r="B312" s="124"/>
      <c r="C312" s="124"/>
      <c r="D312" s="121" t="s">
        <v>392</v>
      </c>
      <c r="E312" s="121" t="s">
        <v>263</v>
      </c>
      <c r="F312" s="116">
        <v>33</v>
      </c>
    </row>
    <row r="313" spans="1:6" ht="18" customHeight="1">
      <c r="A313" s="124"/>
      <c r="B313" s="124"/>
      <c r="C313" s="124"/>
      <c r="D313" s="121"/>
      <c r="E313" s="121" t="s">
        <v>225</v>
      </c>
      <c r="F313" s="116">
        <v>33</v>
      </c>
    </row>
    <row r="314" spans="1:6" ht="18" customHeight="1">
      <c r="A314" s="124" t="s">
        <v>178</v>
      </c>
      <c r="B314" s="124" t="s">
        <v>338</v>
      </c>
      <c r="C314" s="124" t="s">
        <v>26</v>
      </c>
      <c r="D314" s="121" t="s">
        <v>330</v>
      </c>
      <c r="E314" s="121" t="s">
        <v>429</v>
      </c>
      <c r="F314" s="116">
        <v>26</v>
      </c>
    </row>
    <row r="315" spans="1:6" ht="18" customHeight="1">
      <c r="A315" s="124" t="s">
        <v>178</v>
      </c>
      <c r="B315" s="124" t="s">
        <v>338</v>
      </c>
      <c r="C315" s="124" t="s">
        <v>26</v>
      </c>
      <c r="D315" s="121" t="s">
        <v>330</v>
      </c>
      <c r="E315" s="121" t="s">
        <v>274</v>
      </c>
      <c r="F315" s="116">
        <v>7</v>
      </c>
    </row>
    <row r="316" spans="1:6" ht="18" customHeight="1">
      <c r="A316" s="124"/>
      <c r="B316" s="124"/>
      <c r="C316" s="124"/>
      <c r="D316" s="121" t="s">
        <v>69</v>
      </c>
      <c r="E316" s="121" t="s">
        <v>16</v>
      </c>
      <c r="F316" s="116">
        <v>399</v>
      </c>
    </row>
    <row r="317" spans="1:6" ht="18" customHeight="1">
      <c r="A317" s="124"/>
      <c r="B317" s="124"/>
      <c r="C317" s="124"/>
      <c r="D317" s="121"/>
      <c r="E317" s="121" t="s">
        <v>225</v>
      </c>
      <c r="F317" s="116">
        <v>399</v>
      </c>
    </row>
    <row r="318" spans="1:6" ht="18" customHeight="1">
      <c r="A318" s="124" t="s">
        <v>178</v>
      </c>
      <c r="B318" s="124" t="s">
        <v>338</v>
      </c>
      <c r="C318" s="124" t="s">
        <v>26</v>
      </c>
      <c r="D318" s="121" t="s">
        <v>207</v>
      </c>
      <c r="E318" s="121" t="s">
        <v>83</v>
      </c>
      <c r="F318" s="116">
        <v>90</v>
      </c>
    </row>
    <row r="319" spans="1:6" ht="18" customHeight="1">
      <c r="A319" s="124" t="s">
        <v>178</v>
      </c>
      <c r="B319" s="124" t="s">
        <v>338</v>
      </c>
      <c r="C319" s="124" t="s">
        <v>26</v>
      </c>
      <c r="D319" s="121" t="s">
        <v>207</v>
      </c>
      <c r="E319" s="121" t="s">
        <v>159</v>
      </c>
      <c r="F319" s="116">
        <v>8</v>
      </c>
    </row>
    <row r="320" spans="1:6" ht="18" customHeight="1">
      <c r="A320" s="124" t="s">
        <v>178</v>
      </c>
      <c r="B320" s="124" t="s">
        <v>338</v>
      </c>
      <c r="C320" s="124" t="s">
        <v>26</v>
      </c>
      <c r="D320" s="121" t="s">
        <v>207</v>
      </c>
      <c r="E320" s="121" t="s">
        <v>325</v>
      </c>
      <c r="F320" s="116">
        <v>5</v>
      </c>
    </row>
    <row r="321" spans="1:6" ht="18" customHeight="1">
      <c r="A321" s="124" t="s">
        <v>178</v>
      </c>
      <c r="B321" s="124" t="s">
        <v>338</v>
      </c>
      <c r="C321" s="124" t="s">
        <v>26</v>
      </c>
      <c r="D321" s="121" t="s">
        <v>207</v>
      </c>
      <c r="E321" s="121" t="s">
        <v>429</v>
      </c>
      <c r="F321" s="116">
        <v>16</v>
      </c>
    </row>
    <row r="322" spans="1:6" ht="18" customHeight="1">
      <c r="A322" s="124" t="s">
        <v>178</v>
      </c>
      <c r="B322" s="124" t="s">
        <v>338</v>
      </c>
      <c r="C322" s="124" t="s">
        <v>26</v>
      </c>
      <c r="D322" s="121" t="s">
        <v>207</v>
      </c>
      <c r="E322" s="121" t="s">
        <v>50</v>
      </c>
      <c r="F322" s="116">
        <v>8</v>
      </c>
    </row>
    <row r="323" spans="1:6" ht="18" customHeight="1">
      <c r="A323" s="124" t="s">
        <v>178</v>
      </c>
      <c r="B323" s="124" t="s">
        <v>338</v>
      </c>
      <c r="C323" s="124" t="s">
        <v>26</v>
      </c>
      <c r="D323" s="121" t="s">
        <v>207</v>
      </c>
      <c r="E323" s="121" t="s">
        <v>243</v>
      </c>
      <c r="F323" s="116">
        <v>10</v>
      </c>
    </row>
    <row r="324" spans="1:6" ht="18" customHeight="1">
      <c r="A324" s="124" t="s">
        <v>178</v>
      </c>
      <c r="B324" s="124" t="s">
        <v>338</v>
      </c>
      <c r="C324" s="124" t="s">
        <v>26</v>
      </c>
      <c r="D324" s="121" t="s">
        <v>207</v>
      </c>
      <c r="E324" s="121" t="s">
        <v>279</v>
      </c>
      <c r="F324" s="116">
        <v>14</v>
      </c>
    </row>
    <row r="325" spans="1:6" ht="18" customHeight="1">
      <c r="A325" s="124" t="s">
        <v>178</v>
      </c>
      <c r="B325" s="124" t="s">
        <v>338</v>
      </c>
      <c r="C325" s="124" t="s">
        <v>26</v>
      </c>
      <c r="D325" s="121" t="s">
        <v>207</v>
      </c>
      <c r="E325" s="121" t="s">
        <v>111</v>
      </c>
      <c r="F325" s="116">
        <v>3</v>
      </c>
    </row>
    <row r="326" spans="1:6" ht="18" customHeight="1">
      <c r="A326" s="124" t="s">
        <v>178</v>
      </c>
      <c r="B326" s="124" t="s">
        <v>338</v>
      </c>
      <c r="C326" s="124" t="s">
        <v>26</v>
      </c>
      <c r="D326" s="121" t="s">
        <v>207</v>
      </c>
      <c r="E326" s="121" t="s">
        <v>10</v>
      </c>
      <c r="F326" s="116">
        <v>49</v>
      </c>
    </row>
    <row r="327" spans="1:6" ht="18" customHeight="1">
      <c r="A327" s="124" t="s">
        <v>178</v>
      </c>
      <c r="B327" s="124" t="s">
        <v>338</v>
      </c>
      <c r="C327" s="124" t="s">
        <v>26</v>
      </c>
      <c r="D327" s="121" t="s">
        <v>207</v>
      </c>
      <c r="E327" s="121" t="s">
        <v>275</v>
      </c>
      <c r="F327" s="116">
        <v>90</v>
      </c>
    </row>
    <row r="328" spans="1:6" ht="18" customHeight="1">
      <c r="A328" s="124" t="s">
        <v>178</v>
      </c>
      <c r="B328" s="124" t="s">
        <v>338</v>
      </c>
      <c r="C328" s="124" t="s">
        <v>26</v>
      </c>
      <c r="D328" s="121" t="s">
        <v>207</v>
      </c>
      <c r="E328" s="121" t="s">
        <v>329</v>
      </c>
      <c r="F328" s="116">
        <v>80</v>
      </c>
    </row>
    <row r="329" spans="1:6" ht="18" customHeight="1">
      <c r="A329" s="124" t="s">
        <v>178</v>
      </c>
      <c r="B329" s="124" t="s">
        <v>338</v>
      </c>
      <c r="C329" s="124" t="s">
        <v>26</v>
      </c>
      <c r="D329" s="121" t="s">
        <v>207</v>
      </c>
      <c r="E329" s="121" t="s">
        <v>432</v>
      </c>
      <c r="F329" s="116">
        <v>17</v>
      </c>
    </row>
    <row r="330" spans="1:6" ht="18" customHeight="1">
      <c r="A330" s="124" t="s">
        <v>178</v>
      </c>
      <c r="B330" s="124" t="s">
        <v>338</v>
      </c>
      <c r="C330" s="124" t="s">
        <v>26</v>
      </c>
      <c r="D330" s="121" t="s">
        <v>207</v>
      </c>
      <c r="E330" s="121" t="s">
        <v>104</v>
      </c>
      <c r="F330" s="116">
        <v>9</v>
      </c>
    </row>
    <row r="331" spans="1:6" ht="18" customHeight="1">
      <c r="A331" s="124"/>
      <c r="B331" s="124"/>
      <c r="C331" s="124"/>
      <c r="D331" s="121" t="s">
        <v>366</v>
      </c>
      <c r="E331" s="121" t="s">
        <v>190</v>
      </c>
      <c r="F331" s="116">
        <v>218</v>
      </c>
    </row>
    <row r="332" spans="1:6" ht="18" customHeight="1">
      <c r="A332" s="124"/>
      <c r="B332" s="124"/>
      <c r="C332" s="124"/>
      <c r="D332" s="121"/>
      <c r="E332" s="121" t="s">
        <v>225</v>
      </c>
      <c r="F332" s="116">
        <v>218</v>
      </c>
    </row>
    <row r="333" spans="1:6" ht="18" customHeight="1">
      <c r="A333" s="124" t="s">
        <v>178</v>
      </c>
      <c r="B333" s="124" t="s">
        <v>338</v>
      </c>
      <c r="C333" s="124" t="s">
        <v>26</v>
      </c>
      <c r="D333" s="121" t="s">
        <v>246</v>
      </c>
      <c r="E333" s="121" t="s">
        <v>429</v>
      </c>
      <c r="F333" s="116">
        <v>52</v>
      </c>
    </row>
    <row r="334" spans="1:6" ht="18" customHeight="1">
      <c r="A334" s="124" t="s">
        <v>178</v>
      </c>
      <c r="B334" s="124" t="s">
        <v>338</v>
      </c>
      <c r="C334" s="124" t="s">
        <v>26</v>
      </c>
      <c r="D334" s="121" t="s">
        <v>246</v>
      </c>
      <c r="E334" s="121" t="s">
        <v>159</v>
      </c>
      <c r="F334" s="116">
        <v>8.8</v>
      </c>
    </row>
    <row r="335" spans="1:6" ht="18" customHeight="1">
      <c r="A335" s="124" t="s">
        <v>178</v>
      </c>
      <c r="B335" s="124" t="s">
        <v>338</v>
      </c>
      <c r="C335" s="124" t="s">
        <v>26</v>
      </c>
      <c r="D335" s="121" t="s">
        <v>246</v>
      </c>
      <c r="E335" s="121" t="s">
        <v>362</v>
      </c>
      <c r="F335" s="116">
        <v>7.32</v>
      </c>
    </row>
    <row r="336" spans="1:6" ht="18" customHeight="1">
      <c r="A336" s="124" t="s">
        <v>178</v>
      </c>
      <c r="B336" s="124" t="s">
        <v>338</v>
      </c>
      <c r="C336" s="124" t="s">
        <v>26</v>
      </c>
      <c r="D336" s="121" t="s">
        <v>246</v>
      </c>
      <c r="E336" s="121" t="s">
        <v>50</v>
      </c>
      <c r="F336" s="116">
        <v>29.97</v>
      </c>
    </row>
    <row r="337" spans="1:6" ht="18" customHeight="1">
      <c r="A337" s="124" t="s">
        <v>178</v>
      </c>
      <c r="B337" s="124" t="s">
        <v>338</v>
      </c>
      <c r="C337" s="124" t="s">
        <v>26</v>
      </c>
      <c r="D337" s="121" t="s">
        <v>246</v>
      </c>
      <c r="E337" s="121" t="s">
        <v>274</v>
      </c>
      <c r="F337" s="116">
        <v>25</v>
      </c>
    </row>
    <row r="338" spans="1:6" ht="18" customHeight="1">
      <c r="A338" s="124" t="s">
        <v>178</v>
      </c>
      <c r="B338" s="124" t="s">
        <v>338</v>
      </c>
      <c r="C338" s="124" t="s">
        <v>26</v>
      </c>
      <c r="D338" s="121" t="s">
        <v>246</v>
      </c>
      <c r="E338" s="121" t="s">
        <v>384</v>
      </c>
      <c r="F338" s="116">
        <v>3</v>
      </c>
    </row>
    <row r="339" spans="1:6" ht="18" customHeight="1">
      <c r="A339" s="124" t="s">
        <v>178</v>
      </c>
      <c r="B339" s="124" t="s">
        <v>338</v>
      </c>
      <c r="C339" s="124" t="s">
        <v>26</v>
      </c>
      <c r="D339" s="121" t="s">
        <v>246</v>
      </c>
      <c r="E339" s="121" t="s">
        <v>111</v>
      </c>
      <c r="F339" s="116">
        <v>2</v>
      </c>
    </row>
    <row r="340" spans="1:6" ht="18" customHeight="1">
      <c r="A340" s="124" t="s">
        <v>178</v>
      </c>
      <c r="B340" s="124" t="s">
        <v>338</v>
      </c>
      <c r="C340" s="124" t="s">
        <v>26</v>
      </c>
      <c r="D340" s="121" t="s">
        <v>246</v>
      </c>
      <c r="E340" s="121" t="s">
        <v>431</v>
      </c>
      <c r="F340" s="116">
        <v>15.56</v>
      </c>
    </row>
    <row r="341" spans="1:6" ht="18" customHeight="1">
      <c r="A341" s="124" t="s">
        <v>178</v>
      </c>
      <c r="B341" s="124" t="s">
        <v>338</v>
      </c>
      <c r="C341" s="124" t="s">
        <v>26</v>
      </c>
      <c r="D341" s="121" t="s">
        <v>246</v>
      </c>
      <c r="E341" s="121" t="s">
        <v>446</v>
      </c>
      <c r="F341" s="116">
        <v>74.35</v>
      </c>
    </row>
    <row r="342" spans="1:6" ht="18" customHeight="1">
      <c r="A342" s="124"/>
      <c r="B342" s="124"/>
      <c r="C342" s="124"/>
      <c r="D342" s="121" t="s">
        <v>260</v>
      </c>
      <c r="E342" s="121" t="s">
        <v>409</v>
      </c>
      <c r="F342" s="116">
        <v>2396.41</v>
      </c>
    </row>
    <row r="343" spans="1:6" ht="18" customHeight="1">
      <c r="A343" s="124"/>
      <c r="B343" s="124"/>
      <c r="C343" s="124"/>
      <c r="D343" s="121"/>
      <c r="E343" s="121" t="s">
        <v>177</v>
      </c>
      <c r="F343" s="116">
        <v>2211.91</v>
      </c>
    </row>
    <row r="344" spans="1:6" ht="18" customHeight="1">
      <c r="A344" s="124" t="s">
        <v>178</v>
      </c>
      <c r="B344" s="124" t="s">
        <v>338</v>
      </c>
      <c r="C344" s="124" t="s">
        <v>1</v>
      </c>
      <c r="D344" s="121" t="s">
        <v>356</v>
      </c>
      <c r="E344" s="121" t="s">
        <v>161</v>
      </c>
      <c r="F344" s="116">
        <v>2211.91</v>
      </c>
    </row>
    <row r="345" spans="1:6" ht="18" customHeight="1">
      <c r="A345" s="124"/>
      <c r="B345" s="124"/>
      <c r="C345" s="124"/>
      <c r="D345" s="121"/>
      <c r="E345" s="121" t="s">
        <v>225</v>
      </c>
      <c r="F345" s="116">
        <v>184.5</v>
      </c>
    </row>
    <row r="346" spans="1:6" ht="18" customHeight="1">
      <c r="A346" s="124" t="s">
        <v>178</v>
      </c>
      <c r="B346" s="124" t="s">
        <v>338</v>
      </c>
      <c r="C346" s="124" t="s">
        <v>26</v>
      </c>
      <c r="D346" s="121" t="s">
        <v>356</v>
      </c>
      <c r="E346" s="121" t="s">
        <v>429</v>
      </c>
      <c r="F346" s="116">
        <v>8</v>
      </c>
    </row>
    <row r="347" spans="1:6" ht="18" customHeight="1">
      <c r="A347" s="124" t="s">
        <v>178</v>
      </c>
      <c r="B347" s="124" t="s">
        <v>338</v>
      </c>
      <c r="C347" s="124" t="s">
        <v>26</v>
      </c>
      <c r="D347" s="121" t="s">
        <v>356</v>
      </c>
      <c r="E347" s="121" t="s">
        <v>50</v>
      </c>
      <c r="F347" s="116">
        <v>20</v>
      </c>
    </row>
    <row r="348" spans="1:6" ht="18" customHeight="1">
      <c r="A348" s="124" t="s">
        <v>178</v>
      </c>
      <c r="B348" s="124" t="s">
        <v>338</v>
      </c>
      <c r="C348" s="124" t="s">
        <v>26</v>
      </c>
      <c r="D348" s="121" t="s">
        <v>356</v>
      </c>
      <c r="E348" s="121" t="s">
        <v>397</v>
      </c>
      <c r="F348" s="116">
        <v>124.5</v>
      </c>
    </row>
    <row r="349" spans="1:6" ht="18" customHeight="1">
      <c r="A349" s="124" t="s">
        <v>178</v>
      </c>
      <c r="B349" s="124" t="s">
        <v>338</v>
      </c>
      <c r="C349" s="124" t="s">
        <v>26</v>
      </c>
      <c r="D349" s="121" t="s">
        <v>356</v>
      </c>
      <c r="E349" s="121" t="s">
        <v>274</v>
      </c>
      <c r="F349" s="116">
        <v>25</v>
      </c>
    </row>
    <row r="350" spans="1:6" ht="18" customHeight="1">
      <c r="A350" s="124" t="s">
        <v>178</v>
      </c>
      <c r="B350" s="124" t="s">
        <v>338</v>
      </c>
      <c r="C350" s="124" t="s">
        <v>26</v>
      </c>
      <c r="D350" s="121" t="s">
        <v>356</v>
      </c>
      <c r="E350" s="121" t="s">
        <v>111</v>
      </c>
      <c r="F350" s="116">
        <v>1</v>
      </c>
    </row>
    <row r="351" spans="1:6" ht="18" customHeight="1">
      <c r="A351" s="124" t="s">
        <v>178</v>
      </c>
      <c r="B351" s="124" t="s">
        <v>338</v>
      </c>
      <c r="C351" s="124" t="s">
        <v>26</v>
      </c>
      <c r="D351" s="121" t="s">
        <v>356</v>
      </c>
      <c r="E351" s="121" t="s">
        <v>197</v>
      </c>
      <c r="F351" s="116">
        <v>6</v>
      </c>
    </row>
    <row r="352" spans="1:6" ht="18" customHeight="1">
      <c r="A352" s="124"/>
      <c r="B352" s="124"/>
      <c r="C352" s="124"/>
      <c r="D352" s="121" t="s">
        <v>31</v>
      </c>
      <c r="E352" s="121" t="s">
        <v>271</v>
      </c>
      <c r="F352" s="116">
        <v>220</v>
      </c>
    </row>
    <row r="353" spans="1:6" ht="18" customHeight="1">
      <c r="A353" s="124"/>
      <c r="B353" s="124"/>
      <c r="C353" s="124"/>
      <c r="D353" s="121"/>
      <c r="E353" s="121" t="s">
        <v>340</v>
      </c>
      <c r="F353" s="116">
        <v>220</v>
      </c>
    </row>
    <row r="354" spans="1:6" ht="18" customHeight="1">
      <c r="A354" s="124" t="s">
        <v>178</v>
      </c>
      <c r="B354" s="124" t="s">
        <v>338</v>
      </c>
      <c r="C354" s="124" t="s">
        <v>361</v>
      </c>
      <c r="D354" s="121" t="s">
        <v>139</v>
      </c>
      <c r="E354" s="121" t="s">
        <v>39</v>
      </c>
      <c r="F354" s="116">
        <v>6</v>
      </c>
    </row>
    <row r="355" spans="1:6" ht="18" customHeight="1">
      <c r="A355" s="124" t="s">
        <v>178</v>
      </c>
      <c r="B355" s="124" t="s">
        <v>338</v>
      </c>
      <c r="C355" s="124" t="s">
        <v>361</v>
      </c>
      <c r="D355" s="121" t="s">
        <v>139</v>
      </c>
      <c r="E355" s="121" t="s">
        <v>372</v>
      </c>
      <c r="F355" s="116">
        <v>6</v>
      </c>
    </row>
    <row r="356" spans="1:6" ht="18" customHeight="1">
      <c r="A356" s="124" t="s">
        <v>178</v>
      </c>
      <c r="B356" s="124" t="s">
        <v>338</v>
      </c>
      <c r="C356" s="124" t="s">
        <v>361</v>
      </c>
      <c r="D356" s="121" t="s">
        <v>139</v>
      </c>
      <c r="E356" s="121" t="s">
        <v>429</v>
      </c>
      <c r="F356" s="116">
        <v>22</v>
      </c>
    </row>
    <row r="357" spans="1:6" ht="18" customHeight="1">
      <c r="A357" s="124" t="s">
        <v>178</v>
      </c>
      <c r="B357" s="124" t="s">
        <v>338</v>
      </c>
      <c r="C357" s="124" t="s">
        <v>361</v>
      </c>
      <c r="D357" s="121" t="s">
        <v>139</v>
      </c>
      <c r="E357" s="121" t="s">
        <v>50</v>
      </c>
      <c r="F357" s="116">
        <v>32</v>
      </c>
    </row>
    <row r="358" spans="1:6" ht="18" customHeight="1">
      <c r="A358" s="124" t="s">
        <v>178</v>
      </c>
      <c r="B358" s="124" t="s">
        <v>338</v>
      </c>
      <c r="C358" s="124" t="s">
        <v>361</v>
      </c>
      <c r="D358" s="121" t="s">
        <v>139</v>
      </c>
      <c r="E358" s="121" t="s">
        <v>195</v>
      </c>
      <c r="F358" s="116">
        <v>20</v>
      </c>
    </row>
    <row r="359" spans="1:6" ht="18" customHeight="1">
      <c r="A359" s="124" t="s">
        <v>178</v>
      </c>
      <c r="B359" s="124" t="s">
        <v>338</v>
      </c>
      <c r="C359" s="124" t="s">
        <v>361</v>
      </c>
      <c r="D359" s="121" t="s">
        <v>139</v>
      </c>
      <c r="E359" s="121" t="s">
        <v>243</v>
      </c>
      <c r="F359" s="116">
        <v>2</v>
      </c>
    </row>
    <row r="360" spans="1:6" ht="18" customHeight="1">
      <c r="A360" s="124" t="s">
        <v>178</v>
      </c>
      <c r="B360" s="124" t="s">
        <v>338</v>
      </c>
      <c r="C360" s="124" t="s">
        <v>361</v>
      </c>
      <c r="D360" s="121" t="s">
        <v>139</v>
      </c>
      <c r="E360" s="121" t="s">
        <v>274</v>
      </c>
      <c r="F360" s="116">
        <v>50</v>
      </c>
    </row>
    <row r="361" spans="1:6" ht="18" customHeight="1">
      <c r="A361" s="124" t="s">
        <v>178</v>
      </c>
      <c r="B361" s="124" t="s">
        <v>338</v>
      </c>
      <c r="C361" s="124" t="s">
        <v>361</v>
      </c>
      <c r="D361" s="121" t="s">
        <v>139</v>
      </c>
      <c r="E361" s="121" t="s">
        <v>384</v>
      </c>
      <c r="F361" s="116">
        <v>4</v>
      </c>
    </row>
    <row r="362" spans="1:6" ht="18" customHeight="1">
      <c r="A362" s="124" t="s">
        <v>178</v>
      </c>
      <c r="B362" s="124" t="s">
        <v>338</v>
      </c>
      <c r="C362" s="124" t="s">
        <v>361</v>
      </c>
      <c r="D362" s="121" t="s">
        <v>139</v>
      </c>
      <c r="E362" s="121" t="s">
        <v>111</v>
      </c>
      <c r="F362" s="116">
        <v>1</v>
      </c>
    </row>
    <row r="363" spans="1:6" ht="18" customHeight="1">
      <c r="A363" s="124" t="s">
        <v>178</v>
      </c>
      <c r="B363" s="124" t="s">
        <v>338</v>
      </c>
      <c r="C363" s="124" t="s">
        <v>361</v>
      </c>
      <c r="D363" s="121" t="s">
        <v>139</v>
      </c>
      <c r="E363" s="121" t="s">
        <v>297</v>
      </c>
      <c r="F363" s="116">
        <v>6</v>
      </c>
    </row>
    <row r="364" spans="1:6" ht="18" customHeight="1">
      <c r="A364" s="124" t="s">
        <v>178</v>
      </c>
      <c r="B364" s="124" t="s">
        <v>338</v>
      </c>
      <c r="C364" s="124" t="s">
        <v>361</v>
      </c>
      <c r="D364" s="121" t="s">
        <v>139</v>
      </c>
      <c r="E364" s="121" t="s">
        <v>27</v>
      </c>
      <c r="F364" s="116">
        <v>7</v>
      </c>
    </row>
    <row r="365" spans="1:6" ht="18" customHeight="1">
      <c r="A365" s="124" t="s">
        <v>178</v>
      </c>
      <c r="B365" s="124" t="s">
        <v>338</v>
      </c>
      <c r="C365" s="124" t="s">
        <v>361</v>
      </c>
      <c r="D365" s="121" t="s">
        <v>139</v>
      </c>
      <c r="E365" s="121" t="s">
        <v>395</v>
      </c>
      <c r="F365" s="116">
        <v>46</v>
      </c>
    </row>
    <row r="366" spans="1:6" ht="18" customHeight="1">
      <c r="A366" s="124" t="s">
        <v>178</v>
      </c>
      <c r="B366" s="124" t="s">
        <v>338</v>
      </c>
      <c r="C366" s="124" t="s">
        <v>361</v>
      </c>
      <c r="D366" s="121" t="s">
        <v>139</v>
      </c>
      <c r="E366" s="121" t="s">
        <v>261</v>
      </c>
      <c r="F366" s="116">
        <v>10</v>
      </c>
    </row>
    <row r="367" spans="1:6" ht="18" customHeight="1">
      <c r="A367" s="124" t="s">
        <v>178</v>
      </c>
      <c r="B367" s="124" t="s">
        <v>338</v>
      </c>
      <c r="C367" s="124" t="s">
        <v>361</v>
      </c>
      <c r="D367" s="121" t="s">
        <v>139</v>
      </c>
      <c r="E367" s="121" t="s">
        <v>74</v>
      </c>
      <c r="F367" s="116">
        <v>8</v>
      </c>
    </row>
  </sheetData>
  <sheetProtection/>
  <mergeCells count="4">
    <mergeCell ref="D5:D6"/>
    <mergeCell ref="E5:E6"/>
    <mergeCell ref="F4:F6"/>
    <mergeCell ref="A2:F2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portrait" paperSize="9" scale="6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tabSelected="1" zoomScalePageLayoutView="0" workbookViewId="0" topLeftCell="A1">
      <selection activeCell="A1" sqref="A1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249" width="9.16015625" style="0" customWidth="1"/>
  </cols>
  <sheetData>
    <row r="1" spans="1:8" ht="19.5" customHeight="1">
      <c r="A1" s="23"/>
      <c r="B1" s="23"/>
      <c r="C1" s="23"/>
      <c r="D1" s="23"/>
      <c r="E1" s="36"/>
      <c r="F1" s="23"/>
      <c r="G1" s="23"/>
      <c r="H1" s="25" t="s">
        <v>405</v>
      </c>
    </row>
    <row r="2" spans="1:8" ht="25.5" customHeight="1">
      <c r="A2" s="67" t="s">
        <v>108</v>
      </c>
      <c r="B2" s="45"/>
      <c r="C2" s="45"/>
      <c r="D2" s="45"/>
      <c r="E2" s="45"/>
      <c r="F2" s="45"/>
      <c r="G2" s="45"/>
      <c r="H2" s="45"/>
    </row>
    <row r="3" spans="1:8" ht="19.5" customHeight="1">
      <c r="A3" s="72" t="s">
        <v>11</v>
      </c>
      <c r="B3" s="34"/>
      <c r="C3" s="34"/>
      <c r="D3" s="34"/>
      <c r="E3" s="34"/>
      <c r="F3" s="34"/>
      <c r="G3" s="34"/>
      <c r="H3" s="24" t="s">
        <v>219</v>
      </c>
    </row>
    <row r="4" spans="1:8" ht="19.5" customHeight="1">
      <c r="A4" s="132" t="s">
        <v>204</v>
      </c>
      <c r="B4" s="138" t="s">
        <v>333</v>
      </c>
      <c r="C4" s="46" t="s">
        <v>266</v>
      </c>
      <c r="D4" s="46"/>
      <c r="E4" s="46"/>
      <c r="F4" s="46"/>
      <c r="G4" s="46"/>
      <c r="H4" s="46"/>
    </row>
    <row r="5" spans="1:8" ht="19.5" customHeight="1">
      <c r="A5" s="132"/>
      <c r="B5" s="132"/>
      <c r="C5" s="145" t="s">
        <v>106</v>
      </c>
      <c r="D5" s="132" t="s">
        <v>59</v>
      </c>
      <c r="E5" s="47" t="s">
        <v>113</v>
      </c>
      <c r="F5" s="48"/>
      <c r="G5" s="48"/>
      <c r="H5" s="141" t="s">
        <v>203</v>
      </c>
    </row>
    <row r="6" spans="1:8" ht="33.75" customHeight="1">
      <c r="A6" s="139"/>
      <c r="B6" s="139"/>
      <c r="C6" s="145"/>
      <c r="D6" s="138"/>
      <c r="E6" s="74" t="s">
        <v>233</v>
      </c>
      <c r="F6" s="75" t="s">
        <v>96</v>
      </c>
      <c r="G6" s="76" t="s">
        <v>353</v>
      </c>
      <c r="H6" s="141"/>
    </row>
    <row r="7" spans="1:8" ht="19.5" customHeight="1">
      <c r="A7" s="80" t="s">
        <v>35</v>
      </c>
      <c r="B7" s="124" t="s">
        <v>11</v>
      </c>
      <c r="C7" s="123">
        <v>3128</v>
      </c>
      <c r="D7" s="115">
        <v>40</v>
      </c>
      <c r="E7" s="117">
        <v>3001.5</v>
      </c>
      <c r="F7" s="117">
        <v>0</v>
      </c>
      <c r="G7" s="117">
        <v>3001.5</v>
      </c>
      <c r="H7" s="119">
        <v>86.5</v>
      </c>
    </row>
    <row r="8" spans="1:8" ht="19.5" customHeight="1">
      <c r="A8" s="5"/>
      <c r="B8" s="5"/>
      <c r="C8" s="5"/>
      <c r="D8" s="5"/>
      <c r="E8" s="55"/>
      <c r="F8" s="5"/>
      <c r="G8" s="5"/>
      <c r="H8" s="2"/>
    </row>
    <row r="9" spans="1:8" ht="19.5" customHeight="1">
      <c r="A9" s="15"/>
      <c r="B9" s="15"/>
      <c r="C9" s="15"/>
      <c r="D9" s="15"/>
      <c r="E9" s="49"/>
      <c r="F9" s="50"/>
      <c r="G9" s="50"/>
      <c r="H9" s="2"/>
    </row>
    <row r="10" spans="1:8" ht="19.5" customHeight="1">
      <c r="A10" s="15"/>
      <c r="B10" s="15"/>
      <c r="C10" s="15"/>
      <c r="D10" s="15"/>
      <c r="E10" s="21"/>
      <c r="F10" s="15"/>
      <c r="G10" s="15"/>
      <c r="H10" s="20"/>
    </row>
    <row r="11" spans="1:8" ht="19.5" customHeight="1">
      <c r="A11" s="15"/>
      <c r="B11" s="15"/>
      <c r="C11" s="15"/>
      <c r="D11" s="15"/>
      <c r="E11" s="21"/>
      <c r="F11" s="15"/>
      <c r="G11" s="15"/>
      <c r="H11" s="20"/>
    </row>
    <row r="12" spans="1:8" ht="19.5" customHeight="1">
      <c r="A12" s="15"/>
      <c r="B12" s="15"/>
      <c r="C12" s="15"/>
      <c r="D12" s="15"/>
      <c r="E12" s="49"/>
      <c r="F12" s="15"/>
      <c r="G12" s="15"/>
      <c r="H12" s="20"/>
    </row>
    <row r="13" spans="1:8" ht="19.5" customHeight="1">
      <c r="A13" s="15"/>
      <c r="B13" s="15"/>
      <c r="C13" s="15"/>
      <c r="D13" s="15"/>
      <c r="E13" s="49"/>
      <c r="F13" s="15"/>
      <c r="G13" s="15"/>
      <c r="H13" s="20"/>
    </row>
    <row r="14" spans="1:8" ht="19.5" customHeight="1">
      <c r="A14" s="15"/>
      <c r="B14" s="15"/>
      <c r="C14" s="15"/>
      <c r="D14" s="15"/>
      <c r="E14" s="21"/>
      <c r="F14" s="15"/>
      <c r="G14" s="15"/>
      <c r="H14" s="20"/>
    </row>
    <row r="15" spans="1:8" ht="19.5" customHeight="1">
      <c r="A15" s="15"/>
      <c r="B15" s="15"/>
      <c r="C15" s="15"/>
      <c r="D15" s="15"/>
      <c r="E15" s="21"/>
      <c r="F15" s="15"/>
      <c r="G15" s="15"/>
      <c r="H15" s="20"/>
    </row>
    <row r="16" spans="1:8" ht="19.5" customHeight="1">
      <c r="A16" s="15"/>
      <c r="B16" s="15"/>
      <c r="C16" s="15"/>
      <c r="D16" s="15"/>
      <c r="E16" s="49"/>
      <c r="F16" s="15"/>
      <c r="G16" s="15"/>
      <c r="H16" s="20"/>
    </row>
    <row r="17" spans="1:8" ht="19.5" customHeight="1">
      <c r="A17" s="15"/>
      <c r="B17" s="15"/>
      <c r="C17" s="15"/>
      <c r="D17" s="15"/>
      <c r="E17" s="49"/>
      <c r="F17" s="15"/>
      <c r="G17" s="15"/>
      <c r="H17" s="20"/>
    </row>
    <row r="18" spans="1:8" ht="19.5" customHeight="1">
      <c r="A18" s="15"/>
      <c r="B18" s="15"/>
      <c r="C18" s="15"/>
      <c r="D18" s="15"/>
      <c r="E18" s="22"/>
      <c r="F18" s="15"/>
      <c r="G18" s="15"/>
      <c r="H18" s="20"/>
    </row>
    <row r="19" spans="1:8" ht="19.5" customHeight="1">
      <c r="A19" s="15"/>
      <c r="B19" s="15"/>
      <c r="C19" s="15"/>
      <c r="D19" s="15"/>
      <c r="E19" s="21"/>
      <c r="F19" s="15"/>
      <c r="G19" s="15"/>
      <c r="H19" s="20"/>
    </row>
    <row r="20" spans="1:8" ht="19.5" customHeight="1">
      <c r="A20" s="21"/>
      <c r="B20" s="21"/>
      <c r="C20" s="21"/>
      <c r="D20" s="21"/>
      <c r="E20" s="21"/>
      <c r="F20" s="15"/>
      <c r="G20" s="15"/>
      <c r="H20" s="20"/>
    </row>
    <row r="21" spans="1:8" ht="19.5" customHeight="1">
      <c r="A21" s="20"/>
      <c r="B21" s="20"/>
      <c r="C21" s="20"/>
      <c r="D21" s="20"/>
      <c r="E21" s="73"/>
      <c r="F21" s="20"/>
      <c r="G21" s="20"/>
      <c r="H21" s="20"/>
    </row>
    <row r="22" spans="1:8" ht="19.5" customHeight="1">
      <c r="A22" s="20"/>
      <c r="B22" s="20"/>
      <c r="C22" s="20"/>
      <c r="D22" s="20"/>
      <c r="E22" s="73"/>
      <c r="F22" s="20"/>
      <c r="G22" s="20"/>
      <c r="H22" s="20"/>
    </row>
    <row r="23" spans="1:8" ht="19.5" customHeight="1">
      <c r="A23" s="20"/>
      <c r="B23" s="20"/>
      <c r="C23" s="20"/>
      <c r="D23" s="20"/>
      <c r="E23" s="73"/>
      <c r="F23" s="20"/>
      <c r="G23" s="20"/>
      <c r="H23" s="20"/>
    </row>
    <row r="24" spans="1:8" ht="19.5" customHeight="1">
      <c r="A24" s="20"/>
      <c r="B24" s="20"/>
      <c r="C24" s="20"/>
      <c r="D24" s="20"/>
      <c r="E24" s="73"/>
      <c r="F24" s="20"/>
      <c r="G24" s="20"/>
      <c r="H24" s="20"/>
    </row>
    <row r="25" spans="1:8" ht="19.5" customHeight="1">
      <c r="A25" s="20"/>
      <c r="B25" s="20"/>
      <c r="C25" s="20"/>
      <c r="D25" s="20"/>
      <c r="E25" s="73"/>
      <c r="F25" s="20"/>
      <c r="G25" s="20"/>
      <c r="H25" s="20"/>
    </row>
    <row r="26" spans="1:8" ht="19.5" customHeight="1">
      <c r="A26" s="20"/>
      <c r="B26" s="20"/>
      <c r="C26" s="20"/>
      <c r="D26" s="20"/>
      <c r="E26" s="73"/>
      <c r="F26" s="20"/>
      <c r="G26" s="20"/>
      <c r="H26" s="20"/>
    </row>
    <row r="27" spans="1:8" ht="19.5" customHeight="1">
      <c r="A27" s="20"/>
      <c r="B27" s="20"/>
      <c r="C27" s="20"/>
      <c r="D27" s="20"/>
      <c r="E27" s="73"/>
      <c r="F27" s="20"/>
      <c r="G27" s="20"/>
      <c r="H27" s="20"/>
    </row>
    <row r="28" spans="1:8" ht="19.5" customHeight="1">
      <c r="A28" s="20"/>
      <c r="B28" s="20"/>
      <c r="C28" s="20"/>
      <c r="D28" s="20"/>
      <c r="E28" s="73"/>
      <c r="F28" s="20"/>
      <c r="G28" s="20"/>
      <c r="H28" s="20"/>
    </row>
    <row r="29" spans="1:8" ht="19.5" customHeight="1">
      <c r="A29" s="20"/>
      <c r="B29" s="20"/>
      <c r="C29" s="20"/>
      <c r="D29" s="20"/>
      <c r="E29" s="73"/>
      <c r="F29" s="20"/>
      <c r="G29" s="20"/>
      <c r="H29" s="20"/>
    </row>
    <row r="30" spans="1:8" ht="19.5" customHeight="1">
      <c r="A30" s="20"/>
      <c r="B30" s="20"/>
      <c r="C30" s="20"/>
      <c r="D30" s="20"/>
      <c r="E30" s="73"/>
      <c r="F30" s="20"/>
      <c r="G30" s="20"/>
      <c r="H30" s="20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李洋</cp:lastModifiedBy>
  <cp:lastPrinted>2015-03-04T09:57:09Z</cp:lastPrinted>
  <dcterms:modified xsi:type="dcterms:W3CDTF">2015-03-04T09:58:18Z</dcterms:modified>
  <cp:category/>
  <cp:version/>
  <cp:contentType/>
  <cp:contentStatus/>
</cp:coreProperties>
</file>