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36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'2'!$A$1:$AM$36</definedName>
    <definedName name="_xlnm.Print_Area" localSheetId="3">'2-2'!$A$1:$Y$15</definedName>
    <definedName name="_xlnm.Print_Area" localSheetId="5">'2-4'!$A$1:$F$63</definedName>
    <definedName name="_xlnm.Print_Area" localSheetId="6">'3'!$A$1:$H$7</definedName>
    <definedName name="_xlnm.Print_Area" hidden="1">#N/A</definedName>
    <definedName name="_xlnm.Print_Titles" localSheetId="5">'2-4'!$1:$6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<sst xmlns="http://schemas.openxmlformats.org/spreadsheetml/2006/main" count="697" uniqueCount="194">
  <si>
    <t>四川省供销合作社</t>
  </si>
  <si>
    <t>表1</t>
  </si>
  <si>
    <t>收支预算总表</t>
  </si>
  <si>
    <t/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</si>
  <si>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</si>
  <si>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</si>
  <si>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</si>
  <si>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</si>
  <si>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</si>
  <si>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</si>
  <si>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</si>
  <si>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</si>
  <si>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</si>
  <si>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</si>
  <si>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</si>
  <si>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</si>
  <si>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</si>
  <si>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</si>
  <si>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</si>
  <si>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</si>
  <si>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</si>
  <si>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</si>
  <si>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</si>
  <si>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</si>
  <si>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</si>
  <si>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</si>
  <si>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</si>
  <si>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</si>
  <si>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</si>
  <si>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</si>
  <si>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</si>
  <si>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</si>
  <si>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</si>
  <si>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</si>
  <si>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</si>
  <si>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</si>
  <si>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</si>
  <si>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</si>
  <si>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</si>
  <si>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</si>
  <si>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</si>
  <si>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</si>
  <si>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</si>
  <si>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</si>
  <si>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</si>
  <si>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单位代码</t>
  </si>
  <si>
    <t>单位名称（科目）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</si>
  <si>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</si>
  <si>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</si>
  <si>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</si>
  <si>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</si>
  <si>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</si>
  <si>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</si>
  <si>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</si>
  <si>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</si>
  <si>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</si>
  <si>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</si>
  <si>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</si>
  <si>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</si>
  <si>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参照公务员法管理的事业单位（在蓉）</t>
  </si>
  <si>
    <t>609901</t>
  </si>
  <si>
    <t xml:space="preserve">  四川省供销社</t>
  </si>
  <si>
    <t>208</t>
  </si>
  <si>
    <t>05</t>
  </si>
  <si>
    <t>04</t>
  </si>
  <si>
    <t xml:space="preserve">  609901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</si>
  <si>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</si>
  <si>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</si>
  <si>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</si>
  <si>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</si>
  <si>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</si>
  <si>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</si>
  <si>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</si>
  <si>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</si>
  <si>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216</t>
  </si>
  <si>
    <t>02</t>
  </si>
  <si>
    <t xml:space="preserve">    行政运行（商业流通）</t>
  </si>
  <si>
    <t xml:space="preserve">    一般行政管理事务（商业流通）</t>
  </si>
  <si>
    <t xml:space="preserve">    其他商业流通事务支出</t>
  </si>
  <si>
    <t>221</t>
  </si>
  <si>
    <t xml:space="preserve">    住房公积金</t>
  </si>
  <si>
    <t>222</t>
  </si>
  <si>
    <t xml:space="preserve">    棉花储备</t>
  </si>
  <si>
    <t xml:space="preserve">    化肥储备</t>
  </si>
  <si>
    <t xml:space="preserve">    农药储备</t>
  </si>
  <si>
    <t>中等专业学校（不在蓉）</t>
  </si>
  <si>
    <t>609902</t>
  </si>
  <si>
    <t xml:space="preserve">  四川省商贸学校</t>
  </si>
  <si>
    <t>205</t>
  </si>
  <si>
    <t xml:space="preserve">  609902</t>
  </si>
  <si>
    <t xml:space="preserve">    中专教育</t>
  </si>
  <si>
    <t xml:space="preserve">    事业单位离退休</t>
  </si>
  <si>
    <t xml:space="preserve">    事业单位医疗</t>
  </si>
  <si>
    <t>609903</t>
  </si>
  <si>
    <t xml:space="preserve">  四川省贸易学校</t>
  </si>
  <si>
    <t xml:space="preserve">  609903</t>
  </si>
  <si>
    <t>229</t>
  </si>
  <si>
    <t xml:space="preserve">    其他支出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</si>
  <si>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</si>
  <si>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</si>
  <si>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</si>
  <si>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</si>
  <si>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</si>
  <si>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</si>
  <si>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</si>
  <si>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</si>
  <si>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</si>
  <si>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</si>
  <si>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单位名称(科目)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</si>
  <si>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</si>
  <si>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</si>
  <si>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</si>
  <si>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</si>
  <si>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</si>
  <si>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</si>
  <si>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</si>
  <si>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</si>
  <si>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</si>
  <si>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</si>
  <si>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</si>
  <si>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</si>
  <si>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</si>
  <si>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</si>
  <si>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</si>
  <si>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</si>
  <si>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</si>
  <si>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</si>
  <si>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</si>
  <si>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</si>
  <si>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</si>
  <si>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单位名称  （科目）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</si>
  <si>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</si>
  <si>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</si>
  <si>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</si>
  <si>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</si>
  <si>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</si>
  <si>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</si>
  <si>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</si>
  <si>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</si>
  <si>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</si>
  <si>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</si>
  <si>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</si>
  <si>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</si>
  <si>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</si>
  <si>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</si>
  <si>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</si>
  <si>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</si>
  <si>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</si>
  <si>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</si>
  <si>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</si>
  <si>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单位名称  （科目、项目）</t>
  </si>
  <si>
    <t xml:space="preserve">      物业管理费</t>
  </si>
  <si>
    <t xml:space="preserve">      公务接待费</t>
  </si>
  <si>
    <t xml:space="preserve">      公务用车运行维护费</t>
  </si>
  <si>
    <t xml:space="preserve">      因公出国（境）费用</t>
  </si>
  <si>
    <t xml:space="preserve">      设备购置经费</t>
  </si>
  <si>
    <t xml:space="preserve">      差旅费</t>
  </si>
  <si>
    <t xml:space="preserve">      信息化建设及运行维修经费</t>
  </si>
  <si>
    <t xml:space="preserve">      培训费</t>
  </si>
  <si>
    <t xml:space="preserve">      公务用车专项维修费</t>
  </si>
  <si>
    <t xml:space="preserve">      房屋购建及维修经费</t>
  </si>
  <si>
    <t xml:space="preserve">      部门应急机动经费</t>
  </si>
  <si>
    <t xml:space="preserve">      会议费</t>
  </si>
  <si>
    <t xml:space="preserve">      邦力达广元农资配送中心建设项目</t>
  </si>
  <si>
    <t xml:space="preserve">      西南棉花市场信息监测系统暨电子商务平台</t>
  </si>
  <si>
    <t xml:space="preserve">      棉花储备贴息</t>
  </si>
  <si>
    <t xml:space="preserve">      2014/2015年化肥储备贴息</t>
  </si>
  <si>
    <t xml:space="preserve">      2014/2015年省级救灾农药储备贴息</t>
  </si>
  <si>
    <t xml:space="preserve">      现代职业教育质量提升计划补助资金</t>
  </si>
  <si>
    <t xml:space="preserve">      其他商品服务支出（应急机动)</t>
  </si>
  <si>
    <t xml:space="preserve">      学校宣传项目费</t>
  </si>
  <si>
    <t xml:space="preserve">      地方债务还本</t>
  </si>
  <si>
    <t xml:space="preserve">      上年结转_商贸校培训综合楼及设备购置</t>
  </si>
  <si>
    <t xml:space="preserve">      藏区“9+3”免费中职教育专项资金</t>
  </si>
  <si>
    <t xml:space="preserve">      房屋构建及维修经费</t>
  </si>
  <si>
    <t xml:space="preserve">      2014年中职免学费资金</t>
  </si>
  <si>
    <t xml:space="preserve">      学生公寓bot项目（已建项目）</t>
  </si>
  <si>
    <t xml:space="preserve">      藏区“9+3”免学费和预下达藏区、彝区9+3</t>
  </si>
  <si>
    <t xml:space="preserve">      监控服务费</t>
  </si>
  <si>
    <t xml:space="preserve">      中职免学费补助</t>
  </si>
  <si>
    <t xml:space="preserve">      房屋购建及维护经费</t>
  </si>
  <si>
    <t xml:space="preserve">      信息化建设及运行维护经费</t>
  </si>
  <si>
    <t xml:space="preserve">      四川省贸易学校芦山地震灾后重建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</si>
  <si>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</si>
  <si>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</si>
  <si>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</si>
  <si>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</si>
  <si>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</si>
  <si>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</si>
  <si>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</si>
  <si>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</si>
  <si>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</si>
  <si>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</si>
  <si>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609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</si>
</sst>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4"/>
      <name val="黑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b/>
      <sz val="22"/>
      <name val="黑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</cellStyleXfs>
  <cellXfs count="17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176" fontId="5" fillId="0" borderId="6" xfId="0" applyNumberFormat="1" applyFont="1" applyFill="1" applyBorder="1" applyAlignment="1" applyProtection="1">
      <alignment vertical="center" wrapText="1"/>
      <protection/>
    </xf>
    <xf numFmtId="176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2" xfId="0" applyNumberFormat="1" applyFont="1" applyFill="1" applyBorder="1" applyAlignment="1" applyProtection="1">
      <alignment vertical="center" wrapText="1"/>
      <protection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>
      <alignment horizontal="centerContinuous" vertical="center"/>
    </xf>
    <xf numFmtId="1" fontId="5" fillId="0" borderId="1" xfId="0" applyNumberFormat="1" applyFont="1" applyFill="1" applyBorder="1" applyAlignment="1">
      <alignment horizontal="centerContinuous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176" fontId="5" fillId="0" borderId="1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8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8" fillId="0" borderId="14" xfId="0" applyNumberFormat="1" applyFont="1" applyFill="1" applyBorder="1" applyAlignment="1">
      <alignment/>
    </xf>
    <xf numFmtId="1" fontId="8" fillId="0" borderId="16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6" borderId="0" xfId="0" applyNumberFormat="1" applyFont="1" applyFill="1" applyAlignment="1">
      <alignment/>
    </xf>
    <xf numFmtId="0" fontId="5" fillId="0" borderId="9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2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176" fontId="5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1" fillId="6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0" fontId="0" fillId="0" borderId="14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0" fillId="6" borderId="1" xfId="0" applyNumberFormat="1" applyFont="1" applyFill="1" applyBorder="1" applyAlignment="1">
      <alignment/>
    </xf>
    <xf numFmtId="177" fontId="0" fillId="6" borderId="1" xfId="0" applyNumberFormat="1" applyFont="1" applyFill="1" applyBorder="1" applyAlignment="1">
      <alignment vertical="center"/>
    </xf>
    <xf numFmtId="0" fontId="5" fillId="6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5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>
      <alignment vertical="center"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17" fillId="6" borderId="1" xfId="0" applyNumberFormat="1" applyFont="1" applyFill="1" applyBorder="1" applyAlignment="1">
      <alignment/>
    </xf>
    <xf numFmtId="0" fontId="17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1" fontId="0" fillId="0" borderId="1" xfId="0" applyNumberFormat="1" applyFill="1" applyBorder="1" applyAlignment="1">
      <alignment/>
    </xf>
    <xf numFmtId="0" fontId="17" fillId="6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C9" sqref="C9"/>
    </sheetView>
  </sheetViews>
  <sheetFormatPr defaultColWidth="8.66015625" defaultRowHeight="19.5" customHeight="1"/>
  <cols>
    <col min="1" max="1" width="49.33203125" style="116" customWidth="1"/>
    <col min="2" max="2" width="31" style="116" customWidth="1"/>
    <col min="3" max="3" width="52.16015625" style="116" customWidth="1"/>
    <col min="4" max="4" width="31.33203125" style="116" customWidth="1"/>
    <col min="5" max="16384" width="8.66015625" style="116" customWidth="1"/>
  </cols>
  <sheetData>
    <row r="1" spans="1:4" ht="19.5" customHeight="1">
      <c r="A1" s="137"/>
      <c r="B1" s="137"/>
      <c r="C1" s="137"/>
      <c r="D1" s="3" t="s">
        <v>1</v>
      </c>
    </row>
    <row r="2" spans="1:4" ht="19.5" customHeight="1">
      <c r="A2" s="138" t="s">
        <v>2</v>
      </c>
      <c r="B2" s="138"/>
      <c r="C2" s="138"/>
      <c r="D2" s="138"/>
    </row>
    <row r="3" spans="1:4" ht="19.5" customHeight="1">
      <c r="A3" s="97" t="s">
        <v>3</v>
      </c>
      <c r="B3" s="97"/>
      <c r="C3" s="1"/>
      <c r="D3" s="8" t="s">
        <v>4</v>
      </c>
    </row>
    <row r="4" spans="1:4" ht="23.25" customHeight="1">
      <c r="A4" s="102" t="s">
        <v>5</v>
      </c>
      <c r="B4" s="102"/>
      <c r="C4" s="102" t="s">
        <v>6</v>
      </c>
      <c r="D4" s="102"/>
    </row>
    <row r="5" spans="1:4" ht="23.25" customHeight="1">
      <c r="A5" s="139" t="s">
        <v>7</v>
      </c>
      <c r="B5" s="140" t="s">
        <v>8</v>
      </c>
      <c r="C5" s="139" t="s">
        <v>7</v>
      </c>
      <c r="D5" s="141" t="s">
        <v>8</v>
      </c>
    </row>
    <row r="6" spans="1:4" ht="19.5" customHeight="1">
      <c r="A6" s="142" t="s">
        <v>9</v>
      </c>
      <c r="B6" s="143">
        <v>7496.04</v>
      </c>
      <c r="C6" s="144" t="s">
        <v>10</v>
      </c>
      <c r="D6" s="143">
        <v>2244.46</v>
      </c>
    </row>
    <row r="7" spans="1:4" ht="19.5" customHeight="1">
      <c r="A7" s="145" t="s">
        <v>11</v>
      </c>
      <c r="B7" s="146">
        <v>0</v>
      </c>
      <c r="C7" s="145" t="s">
        <v>12</v>
      </c>
      <c r="D7" s="143">
        <v>427.14</v>
      </c>
    </row>
    <row r="8" spans="1:4" ht="19.5" customHeight="1">
      <c r="A8" s="145" t="s">
        <v>13</v>
      </c>
      <c r="B8" s="143">
        <v>100</v>
      </c>
      <c r="C8" s="145" t="s">
        <v>14</v>
      </c>
      <c r="D8" s="143">
        <v>1633.96</v>
      </c>
    </row>
    <row r="9" spans="1:4" ht="19.5" customHeight="1">
      <c r="A9" s="145" t="s">
        <v>15</v>
      </c>
      <c r="B9" s="143">
        <v>0</v>
      </c>
      <c r="C9" s="145" t="s">
        <v>16</v>
      </c>
      <c r="D9" s="143">
        <v>6735.2</v>
      </c>
    </row>
    <row r="10" spans="1:4" ht="19.5" customHeight="1">
      <c r="A10" s="145" t="s">
        <v>17</v>
      </c>
      <c r="B10" s="147">
        <f>SUM(B11:B14)</f>
        <v>0</v>
      </c>
      <c r="C10" s="145" t="s">
        <v>18</v>
      </c>
      <c r="D10" s="147">
        <f>SUM(D11:D12)</f>
        <v>0</v>
      </c>
    </row>
    <row r="11" spans="1:4" ht="19.5" customHeight="1">
      <c r="A11" s="142" t="s">
        <v>19</v>
      </c>
      <c r="B11" s="147">
        <v>0</v>
      </c>
      <c r="C11" s="148" t="s">
        <v>20</v>
      </c>
      <c r="D11" s="147">
        <v>0</v>
      </c>
    </row>
    <row r="12" spans="1:4" ht="19.5" customHeight="1">
      <c r="A12" s="142" t="s">
        <v>21</v>
      </c>
      <c r="B12" s="143">
        <v>0</v>
      </c>
      <c r="C12" s="148" t="s">
        <v>22</v>
      </c>
      <c r="D12" s="143">
        <v>0</v>
      </c>
    </row>
    <row r="13" spans="1:4" ht="19.5" customHeight="1">
      <c r="A13" s="149" t="s">
        <v>23</v>
      </c>
      <c r="B13" s="146">
        <v>0</v>
      </c>
      <c r="C13" s="144"/>
      <c r="D13" s="150"/>
    </row>
    <row r="14" spans="1:4" ht="19.5" customHeight="1">
      <c r="A14" s="142" t="s">
        <v>24</v>
      </c>
      <c r="B14" s="152">
        <v>0</v>
      </c>
      <c r="C14" s="144"/>
      <c r="D14" s="153"/>
    </row>
    <row r="15" spans="1:4" ht="19.5" customHeight="1">
      <c r="A15" s="142" t="s">
        <v>25</v>
      </c>
      <c r="B15" s="143">
        <v>0</v>
      </c>
      <c r="C15" s="144"/>
      <c r="D15" s="153"/>
    </row>
    <row r="16" spans="1:4" ht="19.5" customHeight="1">
      <c r="A16" s="145"/>
      <c r="B16" s="150"/>
      <c r="C16" s="145"/>
      <c r="D16" s="153"/>
    </row>
    <row r="17" spans="1:7" ht="19.5" customHeight="1">
      <c r="A17" s="139" t="s">
        <v>26</v>
      </c>
      <c r="B17" s="153">
        <f>SUM(B6:B10,B15)</f>
        <v>7596.04</v>
      </c>
      <c r="C17" s="139" t="s">
        <v>27</v>
      </c>
      <c r="D17" s="153">
        <f>SUM(D6:D10)</f>
        <v>11040.759999999998</v>
      </c>
      <c r="G17" s="154" t="s">
        <v>28</v>
      </c>
    </row>
    <row r="18" spans="1:4" ht="19.5" customHeight="1">
      <c r="A18" s="145" t="s">
        <v>29</v>
      </c>
      <c r="B18" s="143">
        <v>0</v>
      </c>
      <c r="C18" s="145" t="s">
        <v>30</v>
      </c>
      <c r="D18" s="143">
        <v>0</v>
      </c>
    </row>
    <row r="19" spans="1:4" ht="19.5" customHeight="1">
      <c r="A19" s="145" t="s">
        <v>31</v>
      </c>
      <c r="B19" s="143">
        <v>3444.72</v>
      </c>
      <c r="C19" s="145" t="s">
        <v>32</v>
      </c>
      <c r="D19" s="143">
        <v>0</v>
      </c>
    </row>
    <row r="20" spans="1:4" ht="19.5" customHeight="1">
      <c r="A20" s="145" t="s">
        <v>33</v>
      </c>
      <c r="B20" s="143">
        <v>0</v>
      </c>
      <c r="C20" s="145" t="s">
        <v>34</v>
      </c>
      <c r="D20" s="143">
        <v>0</v>
      </c>
    </row>
    <row r="21" spans="1:4" ht="19.5" customHeight="1">
      <c r="A21" s="145"/>
      <c r="B21" s="143"/>
      <c r="C21" s="145" t="s">
        <v>33</v>
      </c>
      <c r="D21" s="143">
        <v>0</v>
      </c>
    </row>
    <row r="22" spans="1:4" ht="19.5" customHeight="1">
      <c r="A22" s="145"/>
      <c r="B22" s="155"/>
      <c r="C22" s="145"/>
      <c r="D22" s="153"/>
    </row>
    <row r="23" spans="1:31" ht="19.5" customHeight="1">
      <c r="A23" s="145"/>
      <c r="B23" s="155"/>
      <c r="C23" s="145"/>
      <c r="D23" s="153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 ht="19.5" customHeight="1">
      <c r="A24" s="139" t="s">
        <v>35</v>
      </c>
      <c r="B24" s="155">
        <f>SUM(B17:B19)</f>
        <v>11040.76</v>
      </c>
      <c r="C24" s="139" t="s">
        <v>36</v>
      </c>
      <c r="D24" s="153">
        <f>SUM(D17,D18,D20)</f>
        <v>11040.759999999998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31" ht="19.5" customHeight="1">
      <c r="A25" s="156"/>
      <c r="B25" s="157"/>
      <c r="C25" s="158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ht="19.5" customHeight="1">
      <c r="A26" s="156"/>
      <c r="B26" s="157"/>
      <c r="C26" s="158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 ht="19.5" customHeight="1">
      <c r="A27" s="156"/>
      <c r="B27" s="157"/>
      <c r="C27" s="158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ht="19.5" customHeight="1">
      <c r="A28" s="156"/>
      <c r="B28" s="157"/>
      <c r="C28" s="158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</row>
    <row r="29" spans="1:31" ht="19.5" customHeight="1">
      <c r="A29" s="159"/>
      <c r="B29" s="159"/>
      <c r="C29" s="159"/>
      <c r="D29" s="159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</row>
    <row r="30" spans="1:31" ht="19.5" customHeight="1">
      <c r="A30" s="160"/>
      <c r="B30" s="160"/>
      <c r="C30" s="160"/>
      <c r="D30" s="160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  <row r="31" spans="1:31" ht="19.5" customHeight="1">
      <c r="A31" s="161"/>
      <c r="B31" s="161"/>
      <c r="C31" s="161"/>
      <c r="D31" s="161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</row>
    <row r="32" spans="1:31" ht="19.5" customHeight="1">
      <c r="A32" s="161"/>
      <c r="B32" s="161"/>
      <c r="C32" s="161"/>
      <c r="D32" s="16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</row>
  </sheetData>
  <sheetProtection/>
  <printOptions horizontalCentered="1" verticalCentered="1"/>
  <pageMargins left="1.0229166666666667" right="0.5902777777777778" top="0.5902777777777778" bottom="0.5902777777777778" header="0.5902777777777778" footer="0.39305555555555555"/>
  <pageSetup horizontalDpi="300" verticalDpi="300" orientation="landscape" paperSize="9" scale="9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36"/>
  <sheetViews>
    <sheetView showGridLines="0" showZeros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33203125" style="0" customWidth="1"/>
    <col min="5" max="5" width="35.16015625" style="0" customWidth="1"/>
    <col min="6" max="6" width="11.5" style="0" customWidth="1"/>
    <col min="7" max="33" width="8.33203125" style="0" customWidth="1"/>
    <col min="34" max="36" width="9.16015625" style="0" customWidth="1"/>
    <col min="37" max="39" width="8.33203125" style="0" customWidth="1"/>
    <col min="40" max="251" width="10.66015625" style="0" customWidth="1"/>
  </cols>
  <sheetData>
    <row r="1" spans="1:251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M1" s="35" t="s">
        <v>37</v>
      </c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spans="1:251" ht="30.75" customHeight="1">
      <c r="A2" s="117" t="s">
        <v>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spans="1:251" ht="19.5" customHeight="1">
      <c r="A3" s="38" t="s">
        <v>3</v>
      </c>
      <c r="B3" s="38"/>
      <c r="C3" s="118"/>
      <c r="D3" s="118"/>
      <c r="E3" s="118"/>
      <c r="F3" s="72"/>
      <c r="G3" s="72"/>
      <c r="H3" s="72"/>
      <c r="I3" s="72"/>
      <c r="J3" s="72"/>
      <c r="K3" s="72"/>
      <c r="L3" s="72"/>
      <c r="M3" s="72"/>
      <c r="N3" s="72"/>
      <c r="O3" s="72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36"/>
      <c r="AH3" s="36"/>
      <c r="AI3" s="36"/>
      <c r="AJ3" s="36"/>
      <c r="AM3" s="8" t="s">
        <v>4</v>
      </c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39" t="s">
        <v>39</v>
      </c>
      <c r="B4" s="119"/>
      <c r="C4" s="39"/>
      <c r="D4" s="39"/>
      <c r="E4" s="39"/>
      <c r="F4" s="163" t="s">
        <v>40</v>
      </c>
      <c r="G4" s="121" t="s">
        <v>41</v>
      </c>
      <c r="H4" s="121"/>
      <c r="I4" s="121"/>
      <c r="J4" s="121"/>
      <c r="K4" s="121"/>
      <c r="L4" s="121"/>
      <c r="M4" s="121"/>
      <c r="N4" s="121"/>
      <c r="O4" s="121"/>
      <c r="P4" s="121"/>
      <c r="Q4" s="121" t="s">
        <v>42</v>
      </c>
      <c r="R4" s="121"/>
      <c r="S4" s="121"/>
      <c r="T4" s="121"/>
      <c r="U4" s="121"/>
      <c r="V4" s="121"/>
      <c r="W4" s="121"/>
      <c r="X4" s="121" t="s">
        <v>43</v>
      </c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19.5" customHeight="1">
      <c r="A5" s="10" t="s">
        <v>44</v>
      </c>
      <c r="B5" s="122"/>
      <c r="C5" s="10"/>
      <c r="D5" s="162" t="s">
        <v>45</v>
      </c>
      <c r="E5" s="162" t="s">
        <v>46</v>
      </c>
      <c r="F5" s="163"/>
      <c r="G5" s="164" t="s">
        <v>47</v>
      </c>
      <c r="H5" s="123" t="s">
        <v>48</v>
      </c>
      <c r="I5" s="123"/>
      <c r="J5" s="123"/>
      <c r="K5" s="123" t="s">
        <v>49</v>
      </c>
      <c r="L5" s="123"/>
      <c r="M5" s="123"/>
      <c r="N5" s="123" t="s">
        <v>50</v>
      </c>
      <c r="O5" s="123"/>
      <c r="P5" s="123"/>
      <c r="Q5" s="164" t="s">
        <v>47</v>
      </c>
      <c r="R5" s="123" t="s">
        <v>48</v>
      </c>
      <c r="S5" s="123"/>
      <c r="T5" s="123"/>
      <c r="U5" s="123" t="s">
        <v>49</v>
      </c>
      <c r="V5" s="123"/>
      <c r="W5" s="123"/>
      <c r="X5" s="164" t="s">
        <v>47</v>
      </c>
      <c r="Y5" s="123" t="s">
        <v>48</v>
      </c>
      <c r="Z5" s="123"/>
      <c r="AA5" s="123"/>
      <c r="AB5" s="123" t="s">
        <v>49</v>
      </c>
      <c r="AC5" s="123"/>
      <c r="AD5" s="123"/>
      <c r="AE5" s="123" t="s">
        <v>50</v>
      </c>
      <c r="AF5" s="123"/>
      <c r="AG5" s="123"/>
      <c r="AH5" s="123" t="s">
        <v>51</v>
      </c>
      <c r="AI5" s="123"/>
      <c r="AJ5" s="123"/>
      <c r="AK5" s="123" t="s">
        <v>52</v>
      </c>
      <c r="AL5" s="123"/>
      <c r="AM5" s="123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9.25" customHeight="1">
      <c r="A6" s="124" t="s">
        <v>53</v>
      </c>
      <c r="B6" s="125" t="s">
        <v>54</v>
      </c>
      <c r="C6" s="9" t="s">
        <v>55</v>
      </c>
      <c r="D6" s="162"/>
      <c r="E6" s="162"/>
      <c r="F6" s="163"/>
      <c r="G6" s="164"/>
      <c r="H6" s="9" t="s">
        <v>56</v>
      </c>
      <c r="I6" s="128" t="s">
        <v>57</v>
      </c>
      <c r="J6" s="128" t="s">
        <v>58</v>
      </c>
      <c r="K6" s="9" t="s">
        <v>56</v>
      </c>
      <c r="L6" s="128" t="s">
        <v>57</v>
      </c>
      <c r="M6" s="128" t="s">
        <v>58</v>
      </c>
      <c r="N6" s="9" t="s">
        <v>56</v>
      </c>
      <c r="O6" s="128" t="s">
        <v>57</v>
      </c>
      <c r="P6" s="9" t="s">
        <v>58</v>
      </c>
      <c r="Q6" s="164"/>
      <c r="R6" s="9" t="s">
        <v>56</v>
      </c>
      <c r="S6" s="9" t="s">
        <v>57</v>
      </c>
      <c r="T6" s="9" t="s">
        <v>58</v>
      </c>
      <c r="U6" s="9" t="s">
        <v>56</v>
      </c>
      <c r="V6" s="9" t="s">
        <v>57</v>
      </c>
      <c r="W6" s="9" t="s">
        <v>58</v>
      </c>
      <c r="X6" s="164"/>
      <c r="Y6" s="9" t="s">
        <v>56</v>
      </c>
      <c r="Z6" s="9" t="s">
        <v>57</v>
      </c>
      <c r="AA6" s="128" t="s">
        <v>58</v>
      </c>
      <c r="AB6" s="9" t="s">
        <v>56</v>
      </c>
      <c r="AC6" s="128" t="s">
        <v>57</v>
      </c>
      <c r="AD6" s="128" t="s">
        <v>58</v>
      </c>
      <c r="AE6" s="9" t="s">
        <v>56</v>
      </c>
      <c r="AF6" s="128" t="s">
        <v>57</v>
      </c>
      <c r="AG6" s="128" t="s">
        <v>58</v>
      </c>
      <c r="AH6" s="9" t="s">
        <v>56</v>
      </c>
      <c r="AI6" s="9" t="s">
        <v>57</v>
      </c>
      <c r="AJ6" s="128" t="s">
        <v>58</v>
      </c>
      <c r="AK6" s="9" t="s">
        <v>56</v>
      </c>
      <c r="AL6" s="128" t="s">
        <v>57</v>
      </c>
      <c r="AM6" s="128" t="s">
        <v>58</v>
      </c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6"/>
      <c r="B7" s="16"/>
      <c r="C7" s="17"/>
      <c r="D7" s="17"/>
      <c r="E7" s="126" t="s">
        <v>47</v>
      </c>
      <c r="F7" s="79">
        <f>F8+F21</f>
        <v>10940.76</v>
      </c>
      <c r="G7" s="79">
        <f>G8+G21</f>
        <v>7496.040000000001</v>
      </c>
      <c r="H7" s="79">
        <f>H8+H21</f>
        <v>6233.060000000001</v>
      </c>
      <c r="I7" s="79">
        <f>I8+I21</f>
        <v>4205.56</v>
      </c>
      <c r="J7" s="79">
        <f>J8+J21</f>
        <v>3290.48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>
        <f>X8+X21</f>
        <v>3444.7200000000003</v>
      </c>
      <c r="Y7" s="79"/>
      <c r="Z7" s="79"/>
      <c r="AA7" s="79"/>
      <c r="AB7" s="79"/>
      <c r="AC7" s="79"/>
      <c r="AD7" s="79"/>
      <c r="AE7" s="79"/>
      <c r="AF7" s="79"/>
      <c r="AG7" s="79"/>
      <c r="AH7" s="79">
        <v>3444.72</v>
      </c>
      <c r="AI7" s="79">
        <v>49.38</v>
      </c>
      <c r="AJ7" s="79">
        <v>3395.34</v>
      </c>
      <c r="AK7" s="79"/>
      <c r="AL7" s="79"/>
      <c r="AM7" s="79"/>
      <c r="AN7" s="132"/>
      <c r="AO7" s="135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</row>
    <row r="8" spans="1:251" ht="19.5" customHeight="1">
      <c r="A8" s="16"/>
      <c r="B8" s="16"/>
      <c r="C8" s="17"/>
      <c r="D8" s="80"/>
      <c r="E8" s="17" t="s">
        <v>59</v>
      </c>
      <c r="F8" s="127">
        <v>3369.55</v>
      </c>
      <c r="G8" s="127">
        <v>3320.17</v>
      </c>
      <c r="H8" s="127">
        <v>3320.17</v>
      </c>
      <c r="I8" s="127">
        <v>1705.37</v>
      </c>
      <c r="J8" s="45">
        <v>1614.8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45">
        <v>49.38</v>
      </c>
      <c r="Y8" s="45"/>
      <c r="Z8" s="45"/>
      <c r="AA8" s="89"/>
      <c r="AB8" s="89"/>
      <c r="AC8" s="89"/>
      <c r="AD8" s="89"/>
      <c r="AE8" s="89"/>
      <c r="AF8" s="89"/>
      <c r="AG8" s="89"/>
      <c r="AH8" s="45">
        <v>49.38</v>
      </c>
      <c r="AI8" s="45">
        <v>49.38</v>
      </c>
      <c r="AJ8" s="89"/>
      <c r="AK8" s="133"/>
      <c r="AL8" s="133"/>
      <c r="AM8" s="89"/>
      <c r="AN8" s="3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ht="19.5" customHeight="1">
      <c r="A9" s="16"/>
      <c r="B9" s="16"/>
      <c r="C9" s="17"/>
      <c r="D9" s="80" t="s">
        <v>60</v>
      </c>
      <c r="E9" s="17" t="s">
        <v>61</v>
      </c>
      <c r="F9" s="45">
        <f>SUM(F10:F20)</f>
        <v>3369.5500000000006</v>
      </c>
      <c r="G9" s="45">
        <f>SUM(G10:G20)</f>
        <v>3320.1700000000005</v>
      </c>
      <c r="H9" s="45">
        <f>SUM(H10:H20)</f>
        <v>3320.1700000000005</v>
      </c>
      <c r="I9" s="45">
        <f>SUM(I10:I20)</f>
        <v>1705.3700000000001</v>
      </c>
      <c r="J9" s="45">
        <f>SUM(J10:J20)</f>
        <v>1614.8</v>
      </c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45">
        <v>49.38</v>
      </c>
      <c r="Y9" s="45"/>
      <c r="Z9" s="45"/>
      <c r="AA9" s="89"/>
      <c r="AB9" s="89"/>
      <c r="AC9" s="89"/>
      <c r="AD9" s="89"/>
      <c r="AE9" s="89"/>
      <c r="AF9" s="89"/>
      <c r="AG9" s="89"/>
      <c r="AH9" s="45">
        <v>49.38</v>
      </c>
      <c r="AI9" s="45">
        <v>49.38</v>
      </c>
      <c r="AJ9" s="89"/>
      <c r="AK9" s="133"/>
      <c r="AL9" s="133"/>
      <c r="AM9" s="89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ht="19.5" customHeight="1">
      <c r="A10" s="16" t="s">
        <v>62</v>
      </c>
      <c r="B10" s="16" t="s">
        <v>63</v>
      </c>
      <c r="C10" s="17" t="s">
        <v>64</v>
      </c>
      <c r="D10" s="80" t="s">
        <v>65</v>
      </c>
      <c r="E10" s="17" t="s">
        <v>66</v>
      </c>
      <c r="F10" s="45">
        <v>694.45</v>
      </c>
      <c r="G10" s="45">
        <v>694.45</v>
      </c>
      <c r="H10" s="45">
        <v>694.45</v>
      </c>
      <c r="I10" s="45">
        <v>694.45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33"/>
      <c r="AL10" s="133"/>
      <c r="AM10" s="89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ht="19.5" customHeight="1">
      <c r="A11" s="16" t="s">
        <v>62</v>
      </c>
      <c r="B11" s="16" t="s">
        <v>67</v>
      </c>
      <c r="C11" s="17" t="s">
        <v>68</v>
      </c>
      <c r="D11" s="80" t="s">
        <v>65</v>
      </c>
      <c r="E11" s="17" t="s">
        <v>69</v>
      </c>
      <c r="F11" s="45">
        <v>121.51</v>
      </c>
      <c r="G11" s="45">
        <v>121.51</v>
      </c>
      <c r="H11" s="45">
        <v>121.51</v>
      </c>
      <c r="I11" s="45">
        <v>121.51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133"/>
      <c r="AL11" s="133"/>
      <c r="AM11" s="89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ht="19.5" customHeight="1">
      <c r="A12" s="16" t="s">
        <v>70</v>
      </c>
      <c r="B12" s="16" t="s">
        <v>63</v>
      </c>
      <c r="C12" s="17" t="s">
        <v>68</v>
      </c>
      <c r="D12" s="80" t="s">
        <v>65</v>
      </c>
      <c r="E12" s="17" t="s">
        <v>71</v>
      </c>
      <c r="F12" s="45">
        <v>59.64</v>
      </c>
      <c r="G12" s="45">
        <v>59.64</v>
      </c>
      <c r="H12" s="45">
        <v>59.64</v>
      </c>
      <c r="I12" s="45">
        <v>59.64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133"/>
      <c r="AL12" s="133"/>
      <c r="AM12" s="89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ht="19.5" customHeight="1">
      <c r="A13" s="16" t="s">
        <v>70</v>
      </c>
      <c r="B13" s="16" t="s">
        <v>63</v>
      </c>
      <c r="C13" s="17" t="s">
        <v>72</v>
      </c>
      <c r="D13" s="80" t="s">
        <v>65</v>
      </c>
      <c r="E13" s="17" t="s">
        <v>73</v>
      </c>
      <c r="F13" s="45">
        <v>22.57</v>
      </c>
      <c r="G13" s="45">
        <v>22.57</v>
      </c>
      <c r="H13" s="45">
        <v>22.57</v>
      </c>
      <c r="I13" s="45">
        <v>22.57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133"/>
      <c r="AL13" s="133"/>
      <c r="AM13" s="91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ht="19.5" customHeight="1">
      <c r="A14" s="16" t="s">
        <v>74</v>
      </c>
      <c r="B14" s="16" t="s">
        <v>75</v>
      </c>
      <c r="C14" s="17" t="s">
        <v>68</v>
      </c>
      <c r="D14" s="80" t="s">
        <v>65</v>
      </c>
      <c r="E14" s="17" t="s">
        <v>76</v>
      </c>
      <c r="F14" s="45">
        <v>735.09</v>
      </c>
      <c r="G14" s="45">
        <v>735.09</v>
      </c>
      <c r="H14" s="45">
        <v>735.09</v>
      </c>
      <c r="I14" s="45">
        <v>735.09</v>
      </c>
      <c r="J14" s="89"/>
      <c r="K14" s="89"/>
      <c r="L14" s="89"/>
      <c r="M14" s="91"/>
      <c r="N14" s="91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133"/>
      <c r="AL14" s="133"/>
      <c r="AM14" s="91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ht="19.5" customHeight="1">
      <c r="A15" s="16" t="s">
        <v>74</v>
      </c>
      <c r="B15" s="16" t="s">
        <v>75</v>
      </c>
      <c r="C15" s="17" t="s">
        <v>75</v>
      </c>
      <c r="D15" s="80" t="s">
        <v>65</v>
      </c>
      <c r="E15" s="17" t="s">
        <v>77</v>
      </c>
      <c r="F15" s="45">
        <v>347.18</v>
      </c>
      <c r="G15" s="45">
        <v>297.8</v>
      </c>
      <c r="H15" s="45">
        <v>297.8</v>
      </c>
      <c r="I15" s="89"/>
      <c r="J15" s="45">
        <v>297.8</v>
      </c>
      <c r="K15" s="91"/>
      <c r="L15" s="91"/>
      <c r="M15" s="91"/>
      <c r="N15" s="91"/>
      <c r="O15" s="91"/>
      <c r="P15" s="89"/>
      <c r="Q15" s="89"/>
      <c r="R15" s="89"/>
      <c r="S15" s="89"/>
      <c r="T15" s="89"/>
      <c r="U15" s="89"/>
      <c r="V15" s="89"/>
      <c r="W15" s="89"/>
      <c r="X15" s="45">
        <v>49.38</v>
      </c>
      <c r="Y15" s="45"/>
      <c r="Z15" s="45"/>
      <c r="AA15" s="89"/>
      <c r="AB15" s="89"/>
      <c r="AC15" s="89"/>
      <c r="AD15" s="89"/>
      <c r="AE15" s="89"/>
      <c r="AF15" s="89"/>
      <c r="AG15" s="89"/>
      <c r="AH15" s="45">
        <v>49.38</v>
      </c>
      <c r="AI15" s="45">
        <v>49.38</v>
      </c>
      <c r="AJ15" s="89"/>
      <c r="AK15" s="133"/>
      <c r="AL15" s="133"/>
      <c r="AM15" s="91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ht="19.5" customHeight="1">
      <c r="A16" s="16" t="s">
        <v>74</v>
      </c>
      <c r="B16" s="16" t="s">
        <v>75</v>
      </c>
      <c r="C16" s="17" t="s">
        <v>67</v>
      </c>
      <c r="D16" s="80" t="s">
        <v>65</v>
      </c>
      <c r="E16" s="17" t="s">
        <v>78</v>
      </c>
      <c r="F16" s="45">
        <v>257</v>
      </c>
      <c r="G16" s="45">
        <v>257</v>
      </c>
      <c r="H16" s="45">
        <v>257</v>
      </c>
      <c r="I16" s="91"/>
      <c r="J16" s="45">
        <v>257</v>
      </c>
      <c r="K16" s="91"/>
      <c r="L16" s="91"/>
      <c r="M16" s="91"/>
      <c r="N16" s="91"/>
      <c r="O16" s="91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91"/>
      <c r="AH16" s="91"/>
      <c r="AI16" s="45"/>
      <c r="AJ16" s="45"/>
      <c r="AK16" s="45"/>
      <c r="AL16" s="45"/>
      <c r="AM16" s="45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ht="19.5" customHeight="1">
      <c r="A17" s="16" t="s">
        <v>79</v>
      </c>
      <c r="B17" s="16" t="s">
        <v>75</v>
      </c>
      <c r="C17" s="17" t="s">
        <v>68</v>
      </c>
      <c r="D17" s="80" t="s">
        <v>65</v>
      </c>
      <c r="E17" s="17" t="s">
        <v>80</v>
      </c>
      <c r="F17" s="45">
        <v>72.11</v>
      </c>
      <c r="G17" s="45">
        <v>72.11</v>
      </c>
      <c r="H17" s="45">
        <v>72.11</v>
      </c>
      <c r="I17" s="45">
        <v>72.11</v>
      </c>
      <c r="J17" s="91"/>
      <c r="K17" s="89"/>
      <c r="L17" s="91"/>
      <c r="M17" s="91"/>
      <c r="N17" s="91"/>
      <c r="O17" s="91"/>
      <c r="P17" s="91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1"/>
      <c r="AH17" s="91"/>
      <c r="AI17" s="45"/>
      <c r="AJ17" s="45"/>
      <c r="AK17" s="45"/>
      <c r="AL17" s="45"/>
      <c r="AM17" s="45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ht="19.5" customHeight="1">
      <c r="A18" s="16" t="s">
        <v>81</v>
      </c>
      <c r="B18" s="16" t="s">
        <v>63</v>
      </c>
      <c r="C18" s="17" t="s">
        <v>68</v>
      </c>
      <c r="D18" s="80" t="s">
        <v>65</v>
      </c>
      <c r="E18" s="17" t="s">
        <v>82</v>
      </c>
      <c r="F18" s="45">
        <v>150</v>
      </c>
      <c r="G18" s="45">
        <v>150</v>
      </c>
      <c r="H18" s="45">
        <v>150</v>
      </c>
      <c r="I18" s="91"/>
      <c r="J18" s="45">
        <v>150</v>
      </c>
      <c r="K18" s="91"/>
      <c r="L18" s="91"/>
      <c r="M18" s="91"/>
      <c r="N18" s="91"/>
      <c r="O18" s="91"/>
      <c r="P18" s="91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45"/>
      <c r="AJ18" s="45"/>
      <c r="AK18" s="45"/>
      <c r="AL18" s="45"/>
      <c r="AM18" s="45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spans="1:251" ht="19.5" customHeight="1">
      <c r="A19" s="16" t="s">
        <v>81</v>
      </c>
      <c r="B19" s="16" t="s">
        <v>63</v>
      </c>
      <c r="C19" s="17" t="s">
        <v>64</v>
      </c>
      <c r="D19" s="80" t="s">
        <v>65</v>
      </c>
      <c r="E19" s="17" t="s">
        <v>83</v>
      </c>
      <c r="F19" s="45">
        <v>760</v>
      </c>
      <c r="G19" s="45">
        <v>760</v>
      </c>
      <c r="H19" s="45">
        <v>760</v>
      </c>
      <c r="I19" s="129"/>
      <c r="J19" s="45">
        <v>760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45"/>
      <c r="AJ19" s="45"/>
      <c r="AK19" s="45"/>
      <c r="AL19" s="45"/>
      <c r="AM19" s="45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spans="1:251" ht="19.5" customHeight="1">
      <c r="A20" s="16" t="s">
        <v>81</v>
      </c>
      <c r="B20" s="16" t="s">
        <v>63</v>
      </c>
      <c r="C20" s="17" t="s">
        <v>63</v>
      </c>
      <c r="D20" s="80" t="s">
        <v>65</v>
      </c>
      <c r="E20" s="17" t="s">
        <v>84</v>
      </c>
      <c r="F20" s="45">
        <v>150</v>
      </c>
      <c r="G20" s="45">
        <v>150</v>
      </c>
      <c r="H20" s="45">
        <v>150</v>
      </c>
      <c r="I20" s="129"/>
      <c r="J20" s="45">
        <v>150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45"/>
      <c r="AJ20" s="45"/>
      <c r="AK20" s="45"/>
      <c r="AL20" s="45"/>
      <c r="AM20" s="45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spans="1:244" ht="19.5" customHeight="1">
      <c r="A21" s="16"/>
      <c r="B21" s="16"/>
      <c r="C21" s="17"/>
      <c r="D21" s="80"/>
      <c r="E21" s="17" t="s">
        <v>85</v>
      </c>
      <c r="F21" s="45">
        <f>F22+F29</f>
        <v>7571.209999999999</v>
      </c>
      <c r="G21" s="45">
        <f>G22+G29</f>
        <v>4175.87</v>
      </c>
      <c r="H21" s="45">
        <f>H22+H29</f>
        <v>2912.8900000000003</v>
      </c>
      <c r="I21" s="45">
        <f>I22+I29</f>
        <v>2500.1900000000005</v>
      </c>
      <c r="J21" s="45">
        <f>J22+J29</f>
        <v>1675.68</v>
      </c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>
        <f>X22+X29</f>
        <v>3395.34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</row>
    <row r="22" spans="1:244" ht="19.5" customHeight="1">
      <c r="A22" s="16"/>
      <c r="B22" s="16"/>
      <c r="C22" s="17"/>
      <c r="D22" s="80" t="s">
        <v>86</v>
      </c>
      <c r="E22" s="17" t="s">
        <v>87</v>
      </c>
      <c r="F22" s="45">
        <f>SUM(F23:F28)</f>
        <v>2996.5899999999997</v>
      </c>
      <c r="G22" s="45">
        <f>SUM(G23:G28)</f>
        <v>1962.69</v>
      </c>
      <c r="H22" s="45">
        <f>SUM(H23:H28)</f>
        <v>1962.69</v>
      </c>
      <c r="I22" s="45">
        <f>SUM(I23:I28)</f>
        <v>1549.9900000000002</v>
      </c>
      <c r="J22" s="45">
        <v>412.7</v>
      </c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>
        <v>1033.9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>
        <v>1033.9</v>
      </c>
      <c r="AI22" s="45"/>
      <c r="AJ22" s="45">
        <v>1033.9</v>
      </c>
      <c r="AK22" s="45"/>
      <c r="AL22" s="45"/>
      <c r="AM22" s="45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</row>
    <row r="23" spans="1:244" ht="19.5" customHeight="1">
      <c r="A23" s="16" t="s">
        <v>88</v>
      </c>
      <c r="B23" s="16" t="s">
        <v>72</v>
      </c>
      <c r="C23" s="17" t="s">
        <v>75</v>
      </c>
      <c r="D23" s="80" t="s">
        <v>89</v>
      </c>
      <c r="E23" s="17" t="s">
        <v>90</v>
      </c>
      <c r="F23" s="45">
        <v>2462.22</v>
      </c>
      <c r="G23" s="45">
        <v>1428.32</v>
      </c>
      <c r="H23" s="45">
        <v>1428.32</v>
      </c>
      <c r="I23" s="45">
        <v>1015.62</v>
      </c>
      <c r="J23" s="45">
        <f>1446.6-1033.9</f>
        <v>412.6999999999998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>
        <v>1033.9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>
        <v>1033.9</v>
      </c>
      <c r="AI23" s="45"/>
      <c r="AJ23" s="45">
        <v>1033.9</v>
      </c>
      <c r="AK23" s="45"/>
      <c r="AL23" s="45"/>
      <c r="AM23" s="45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</row>
    <row r="24" spans="1:244" ht="19.5" customHeight="1">
      <c r="A24" s="16" t="s">
        <v>62</v>
      </c>
      <c r="B24" s="16" t="s">
        <v>63</v>
      </c>
      <c r="C24" s="17" t="s">
        <v>75</v>
      </c>
      <c r="D24" s="80" t="s">
        <v>89</v>
      </c>
      <c r="E24" s="17" t="s">
        <v>91</v>
      </c>
      <c r="F24" s="45">
        <v>413.97</v>
      </c>
      <c r="G24" s="45">
        <v>413.97</v>
      </c>
      <c r="H24" s="45">
        <v>413.97</v>
      </c>
      <c r="I24" s="45">
        <v>413.97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</row>
    <row r="25" spans="1:244" ht="19.5" customHeight="1">
      <c r="A25" s="16" t="s">
        <v>62</v>
      </c>
      <c r="B25" s="16" t="s">
        <v>63</v>
      </c>
      <c r="C25" s="17" t="s">
        <v>64</v>
      </c>
      <c r="D25" s="80" t="s">
        <v>89</v>
      </c>
      <c r="E25" s="17" t="s">
        <v>66</v>
      </c>
      <c r="F25" s="45">
        <v>2.42</v>
      </c>
      <c r="G25" s="45">
        <v>2.42</v>
      </c>
      <c r="H25" s="45">
        <v>2.42</v>
      </c>
      <c r="I25" s="45">
        <v>2.42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</row>
    <row r="26" spans="1:244" ht="19.5" customHeight="1">
      <c r="A26" s="16" t="s">
        <v>62</v>
      </c>
      <c r="B26" s="16" t="s">
        <v>67</v>
      </c>
      <c r="C26" s="17" t="s">
        <v>68</v>
      </c>
      <c r="D26" s="80" t="s">
        <v>89</v>
      </c>
      <c r="E26" s="17" t="s">
        <v>69</v>
      </c>
      <c r="F26" s="45">
        <v>18.98</v>
      </c>
      <c r="G26" s="45">
        <v>18.98</v>
      </c>
      <c r="H26" s="45">
        <v>18.98</v>
      </c>
      <c r="I26" s="45">
        <v>18.98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</row>
    <row r="27" spans="1:244" ht="19.5" customHeight="1">
      <c r="A27" s="16" t="s">
        <v>70</v>
      </c>
      <c r="B27" s="16" t="s">
        <v>63</v>
      </c>
      <c r="C27" s="17" t="s">
        <v>75</v>
      </c>
      <c r="D27" s="80" t="s">
        <v>89</v>
      </c>
      <c r="E27" s="17" t="s">
        <v>92</v>
      </c>
      <c r="F27" s="45">
        <v>32</v>
      </c>
      <c r="G27" s="45">
        <v>32</v>
      </c>
      <c r="H27" s="45">
        <v>32</v>
      </c>
      <c r="I27" s="45">
        <v>32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</row>
    <row r="28" spans="1:244" ht="19.5" customHeight="1">
      <c r="A28" s="16" t="s">
        <v>79</v>
      </c>
      <c r="B28" s="16" t="s">
        <v>75</v>
      </c>
      <c r="C28" s="17" t="s">
        <v>68</v>
      </c>
      <c r="D28" s="80" t="s">
        <v>89</v>
      </c>
      <c r="E28" s="17" t="s">
        <v>80</v>
      </c>
      <c r="F28" s="45">
        <v>67</v>
      </c>
      <c r="G28" s="45">
        <v>67</v>
      </c>
      <c r="H28" s="45">
        <v>67</v>
      </c>
      <c r="I28" s="45">
        <v>67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</row>
    <row r="29" spans="1:244" ht="19.5" customHeight="1">
      <c r="A29" s="16"/>
      <c r="B29" s="16"/>
      <c r="C29" s="17"/>
      <c r="D29" s="80" t="s">
        <v>93</v>
      </c>
      <c r="E29" s="17" t="s">
        <v>94</v>
      </c>
      <c r="F29" s="45">
        <f>SUM(F30:F36)</f>
        <v>4574.62</v>
      </c>
      <c r="G29" s="45">
        <v>2213.18</v>
      </c>
      <c r="H29" s="45">
        <v>950.2</v>
      </c>
      <c r="I29" s="45">
        <v>950.2</v>
      </c>
      <c r="J29" s="45">
        <v>1262.98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>
        <v>2361.44</v>
      </c>
      <c r="Y29" s="45"/>
      <c r="Z29" s="45"/>
      <c r="AA29" s="45"/>
      <c r="AB29" s="45"/>
      <c r="AC29" s="45"/>
      <c r="AD29" s="45"/>
      <c r="AE29" s="45"/>
      <c r="AF29" s="45"/>
      <c r="AG29" s="45"/>
      <c r="AH29" s="45">
        <v>2361.44</v>
      </c>
      <c r="AI29" s="45"/>
      <c r="AJ29" s="45">
        <v>2361.44</v>
      </c>
      <c r="AK29" s="45"/>
      <c r="AL29" s="45"/>
      <c r="AM29" s="45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</row>
    <row r="30" spans="1:244" ht="19.5" customHeight="1">
      <c r="A30" s="16" t="s">
        <v>88</v>
      </c>
      <c r="B30" s="16" t="s">
        <v>72</v>
      </c>
      <c r="C30" s="17" t="s">
        <v>75</v>
      </c>
      <c r="D30" s="80" t="s">
        <v>95</v>
      </c>
      <c r="E30" s="17" t="s">
        <v>90</v>
      </c>
      <c r="F30" s="45">
        <v>2236.96</v>
      </c>
      <c r="G30" s="45">
        <v>1936.96</v>
      </c>
      <c r="H30" s="45">
        <v>673.98</v>
      </c>
      <c r="I30" s="45">
        <v>673.98</v>
      </c>
      <c r="J30" s="45">
        <f>1562.98-300</f>
        <v>1262.98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>
        <v>300</v>
      </c>
      <c r="Y30" s="45"/>
      <c r="Z30" s="45"/>
      <c r="AA30" s="45"/>
      <c r="AB30" s="45"/>
      <c r="AC30" s="45"/>
      <c r="AD30" s="45"/>
      <c r="AE30" s="45"/>
      <c r="AF30" s="45"/>
      <c r="AG30" s="45"/>
      <c r="AH30" s="45">
        <v>300</v>
      </c>
      <c r="AI30" s="45"/>
      <c r="AJ30" s="45">
        <v>300</v>
      </c>
      <c r="AK30" s="45"/>
      <c r="AL30" s="45"/>
      <c r="AM30" s="45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</row>
    <row r="31" spans="1:244" ht="19.5" customHeight="1">
      <c r="A31" s="16" t="s">
        <v>62</v>
      </c>
      <c r="B31" s="16" t="s">
        <v>63</v>
      </c>
      <c r="C31" s="17" t="s">
        <v>75</v>
      </c>
      <c r="D31" s="80" t="s">
        <v>95</v>
      </c>
      <c r="E31" s="17" t="s">
        <v>91</v>
      </c>
      <c r="F31" s="45">
        <v>206.18</v>
      </c>
      <c r="G31" s="45">
        <v>206.18</v>
      </c>
      <c r="H31" s="45">
        <v>206.18</v>
      </c>
      <c r="I31" s="45">
        <v>206.18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</row>
    <row r="32" spans="1:244" ht="19.5" customHeight="1">
      <c r="A32" s="16" t="s">
        <v>62</v>
      </c>
      <c r="B32" s="16" t="s">
        <v>63</v>
      </c>
      <c r="C32" s="17" t="s">
        <v>64</v>
      </c>
      <c r="D32" s="80" t="s">
        <v>95</v>
      </c>
      <c r="E32" s="17" t="s">
        <v>66</v>
      </c>
      <c r="F32" s="45">
        <v>0.81</v>
      </c>
      <c r="G32" s="45">
        <v>0.81</v>
      </c>
      <c r="H32" s="45">
        <v>0.81</v>
      </c>
      <c r="I32" s="45">
        <v>0.81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</row>
    <row r="33" spans="1:244" ht="19.5" customHeight="1">
      <c r="A33" s="16" t="s">
        <v>62</v>
      </c>
      <c r="B33" s="16" t="s">
        <v>67</v>
      </c>
      <c r="C33" s="17" t="s">
        <v>68</v>
      </c>
      <c r="D33" s="80" t="s">
        <v>95</v>
      </c>
      <c r="E33" s="17" t="s">
        <v>69</v>
      </c>
      <c r="F33" s="45">
        <v>4.37</v>
      </c>
      <c r="G33" s="45">
        <v>4.37</v>
      </c>
      <c r="H33" s="45">
        <v>4.37</v>
      </c>
      <c r="I33" s="45">
        <v>4.37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  <c r="HC33" s="134"/>
      <c r="HD33" s="134"/>
      <c r="HE33" s="134"/>
      <c r="HF33" s="134"/>
      <c r="HG33" s="134"/>
      <c r="HH33" s="134"/>
      <c r="HI33" s="134"/>
      <c r="HJ33" s="134"/>
      <c r="HK33" s="134"/>
      <c r="HL33" s="134"/>
      <c r="HM33" s="134"/>
      <c r="HN33" s="134"/>
      <c r="HO33" s="134"/>
      <c r="HP33" s="134"/>
      <c r="HQ33" s="134"/>
      <c r="HR33" s="134"/>
      <c r="HS33" s="134"/>
      <c r="HT33" s="134"/>
      <c r="HU33" s="134"/>
      <c r="HV33" s="134"/>
      <c r="HW33" s="134"/>
      <c r="HX33" s="134"/>
      <c r="HY33" s="134"/>
      <c r="HZ33" s="134"/>
      <c r="IA33" s="134"/>
      <c r="IB33" s="134"/>
      <c r="IC33" s="134"/>
      <c r="ID33" s="134"/>
      <c r="IE33" s="134"/>
      <c r="IF33" s="134"/>
      <c r="IG33" s="134"/>
      <c r="IH33" s="134"/>
      <c r="II33" s="134"/>
      <c r="IJ33" s="134"/>
    </row>
    <row r="34" spans="1:244" ht="19.5" customHeight="1">
      <c r="A34" s="16" t="s">
        <v>70</v>
      </c>
      <c r="B34" s="16" t="s">
        <v>63</v>
      </c>
      <c r="C34" s="17" t="s">
        <v>75</v>
      </c>
      <c r="D34" s="80" t="s">
        <v>95</v>
      </c>
      <c r="E34" s="17" t="s">
        <v>92</v>
      </c>
      <c r="F34" s="45">
        <v>32.86</v>
      </c>
      <c r="G34" s="45">
        <v>32.86</v>
      </c>
      <c r="H34" s="45">
        <v>32.86</v>
      </c>
      <c r="I34" s="45">
        <v>32.86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  <c r="HC34" s="134"/>
      <c r="HD34" s="134"/>
      <c r="HE34" s="134"/>
      <c r="HF34" s="134"/>
      <c r="HG34" s="134"/>
      <c r="HH34" s="134"/>
      <c r="HI34" s="134"/>
      <c r="HJ34" s="134"/>
      <c r="HK34" s="134"/>
      <c r="HL34" s="134"/>
      <c r="HM34" s="134"/>
      <c r="HN34" s="134"/>
      <c r="HO34" s="134"/>
      <c r="HP34" s="134"/>
      <c r="HQ34" s="134"/>
      <c r="HR34" s="134"/>
      <c r="HS34" s="134"/>
      <c r="HT34" s="134"/>
      <c r="HU34" s="134"/>
      <c r="HV34" s="134"/>
      <c r="HW34" s="134"/>
      <c r="HX34" s="134"/>
      <c r="HY34" s="134"/>
      <c r="HZ34" s="134"/>
      <c r="IA34" s="134"/>
      <c r="IB34" s="134"/>
      <c r="IC34" s="134"/>
      <c r="ID34" s="134"/>
      <c r="IE34" s="134"/>
      <c r="IF34" s="134"/>
      <c r="IG34" s="134"/>
      <c r="IH34" s="134"/>
      <c r="II34" s="134"/>
      <c r="IJ34" s="134"/>
    </row>
    <row r="35" spans="1:244" ht="19.5" customHeight="1">
      <c r="A35" s="16" t="s">
        <v>79</v>
      </c>
      <c r="B35" s="16" t="s">
        <v>75</v>
      </c>
      <c r="C35" s="17" t="s">
        <v>68</v>
      </c>
      <c r="D35" s="80" t="s">
        <v>95</v>
      </c>
      <c r="E35" s="17" t="s">
        <v>80</v>
      </c>
      <c r="F35" s="45">
        <v>32</v>
      </c>
      <c r="G35" s="45">
        <v>32</v>
      </c>
      <c r="H35" s="45">
        <v>32</v>
      </c>
      <c r="I35" s="45">
        <v>32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  <c r="HC35" s="134"/>
      <c r="HD35" s="134"/>
      <c r="HE35" s="134"/>
      <c r="HF35" s="134"/>
      <c r="HG35" s="134"/>
      <c r="HH35" s="134"/>
      <c r="HI35" s="134"/>
      <c r="HJ35" s="134"/>
      <c r="HK35" s="134"/>
      <c r="HL35" s="134"/>
      <c r="HM35" s="134"/>
      <c r="HN35" s="134"/>
      <c r="HO35" s="134"/>
      <c r="HP35" s="134"/>
      <c r="HQ35" s="134"/>
      <c r="HR35" s="134"/>
      <c r="HS35" s="134"/>
      <c r="HT35" s="134"/>
      <c r="HU35" s="134"/>
      <c r="HV35" s="134"/>
      <c r="HW35" s="134"/>
      <c r="HX35" s="134"/>
      <c r="HY35" s="134"/>
      <c r="HZ35" s="134"/>
      <c r="IA35" s="134"/>
      <c r="IB35" s="134"/>
      <c r="IC35" s="134"/>
      <c r="ID35" s="134"/>
      <c r="IE35" s="134"/>
      <c r="IF35" s="134"/>
      <c r="IG35" s="134"/>
      <c r="IH35" s="134"/>
      <c r="II35" s="134"/>
      <c r="IJ35" s="134"/>
    </row>
    <row r="36" spans="1:244" ht="19.5" customHeight="1">
      <c r="A36" s="16" t="s">
        <v>96</v>
      </c>
      <c r="B36" s="16" t="s">
        <v>67</v>
      </c>
      <c r="C36" s="17" t="s">
        <v>68</v>
      </c>
      <c r="D36" s="80" t="s">
        <v>95</v>
      </c>
      <c r="E36" s="17" t="s">
        <v>97</v>
      </c>
      <c r="F36" s="45">
        <v>2061.44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>
        <v>2061.44</v>
      </c>
      <c r="Y36" s="45"/>
      <c r="Z36" s="45"/>
      <c r="AA36" s="45"/>
      <c r="AB36" s="45"/>
      <c r="AC36" s="45"/>
      <c r="AD36" s="45"/>
      <c r="AE36" s="45"/>
      <c r="AF36" s="45"/>
      <c r="AG36" s="45"/>
      <c r="AH36" s="45">
        <v>2061.44</v>
      </c>
      <c r="AI36" s="45"/>
      <c r="AJ36" s="45">
        <v>2061.44</v>
      </c>
      <c r="AK36" s="45"/>
      <c r="AL36" s="45"/>
      <c r="AM36" s="45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</row>
  </sheetData>
  <sheetProtection/>
  <mergeCells count="6">
    <mergeCell ref="Q5:Q6"/>
    <mergeCell ref="X5:X6"/>
    <mergeCell ref="D5:D6"/>
    <mergeCell ref="E5:E6"/>
    <mergeCell ref="F4:F6"/>
    <mergeCell ref="G5:G6"/>
  </mergeCells>
  <printOptions horizontalCentered="1"/>
  <pageMargins left="0" right="0.2361111111111111" top="0.5902777777777778" bottom="0.15694444444444444" header="0.5902777777777778" footer="0.07847222222222222"/>
  <pageSetup fitToHeight="100" horizontalDpi="300" verticalDpi="300" orientation="landscape" paperSize="9" scale="5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workbookViewId="0" topLeftCell="A1">
      <selection activeCell="J10" sqref="J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" style="0" customWidth="1"/>
    <col min="5" max="5" width="38" style="0" customWidth="1"/>
    <col min="6" max="14" width="13.66015625" style="0" customWidth="1"/>
    <col min="15" max="15" width="8.66015625" style="0" customWidth="1"/>
  </cols>
  <sheetData>
    <row r="1" spans="1:15" ht="19.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" t="s">
        <v>98</v>
      </c>
      <c r="O1" s="112"/>
    </row>
    <row r="2" spans="1:15" ht="22.5" customHeight="1">
      <c r="A2" s="96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2"/>
    </row>
    <row r="3" spans="1:15" ht="19.5" customHeight="1">
      <c r="A3" s="97" t="s">
        <v>3</v>
      </c>
      <c r="B3" s="97"/>
      <c r="C3" s="97"/>
      <c r="D3" s="97"/>
      <c r="E3" s="97"/>
      <c r="F3" s="98"/>
      <c r="G3" s="98"/>
      <c r="H3" s="98"/>
      <c r="I3" s="98"/>
      <c r="J3" s="98"/>
      <c r="K3" s="98"/>
      <c r="L3" s="98"/>
      <c r="M3" s="98"/>
      <c r="N3" s="8" t="s">
        <v>4</v>
      </c>
      <c r="O3" s="113"/>
    </row>
    <row r="4" spans="1:15" ht="19.5" customHeight="1">
      <c r="A4" s="99" t="s">
        <v>39</v>
      </c>
      <c r="B4" s="99"/>
      <c r="C4" s="99"/>
      <c r="D4" s="100"/>
      <c r="E4" s="101"/>
      <c r="F4" s="165" t="s">
        <v>47</v>
      </c>
      <c r="G4" s="165" t="s">
        <v>100</v>
      </c>
      <c r="H4" s="167" t="s">
        <v>101</v>
      </c>
      <c r="I4" s="167" t="s">
        <v>102</v>
      </c>
      <c r="J4" s="165" t="s">
        <v>103</v>
      </c>
      <c r="K4" s="167" t="s">
        <v>104</v>
      </c>
      <c r="L4" s="167" t="s">
        <v>105</v>
      </c>
      <c r="M4" s="165" t="s">
        <v>106</v>
      </c>
      <c r="N4" s="169" t="s">
        <v>107</v>
      </c>
      <c r="O4" s="113"/>
    </row>
    <row r="5" spans="1:15" ht="19.5" customHeight="1">
      <c r="A5" s="102" t="s">
        <v>44</v>
      </c>
      <c r="B5" s="102"/>
      <c r="C5" s="103"/>
      <c r="D5" s="165" t="s">
        <v>45</v>
      </c>
      <c r="E5" s="165" t="s">
        <v>108</v>
      </c>
      <c r="F5" s="165"/>
      <c r="G5" s="165"/>
      <c r="H5" s="167"/>
      <c r="I5" s="167"/>
      <c r="J5" s="165"/>
      <c r="K5" s="167"/>
      <c r="L5" s="167"/>
      <c r="M5" s="165"/>
      <c r="N5" s="169"/>
      <c r="O5" s="113"/>
    </row>
    <row r="6" spans="1:15" ht="18" customHeight="1">
      <c r="A6" s="104" t="s">
        <v>53</v>
      </c>
      <c r="B6" s="104" t="s">
        <v>54</v>
      </c>
      <c r="C6" s="105" t="s">
        <v>55</v>
      </c>
      <c r="D6" s="166"/>
      <c r="E6" s="166"/>
      <c r="F6" s="166"/>
      <c r="G6" s="166"/>
      <c r="H6" s="168"/>
      <c r="I6" s="168"/>
      <c r="J6" s="166"/>
      <c r="K6" s="168"/>
      <c r="L6" s="168"/>
      <c r="M6" s="166"/>
      <c r="N6" s="170"/>
      <c r="O6" s="113"/>
    </row>
    <row r="7" spans="1:15" ht="19.5" customHeight="1">
      <c r="A7" s="17"/>
      <c r="B7" s="17"/>
      <c r="C7" s="17"/>
      <c r="D7" s="17"/>
      <c r="E7" s="17" t="s">
        <v>47</v>
      </c>
      <c r="F7" s="45">
        <f>F8+F13</f>
        <v>2199.21</v>
      </c>
      <c r="G7" s="45">
        <f aca="true" t="shared" si="0" ref="G7:N7">G8+G13</f>
        <v>590.29</v>
      </c>
      <c r="H7" s="45">
        <f t="shared" si="0"/>
        <v>330.46000000000004</v>
      </c>
      <c r="I7" s="45">
        <f t="shared" si="0"/>
        <v>10.97</v>
      </c>
      <c r="J7" s="45">
        <f t="shared" si="0"/>
        <v>163.89</v>
      </c>
      <c r="K7" s="45"/>
      <c r="L7" s="45"/>
      <c r="M7" s="45">
        <f t="shared" si="0"/>
        <v>1046.56</v>
      </c>
      <c r="N7" s="45">
        <f t="shared" si="0"/>
        <v>57.040000000000006</v>
      </c>
      <c r="O7" s="32"/>
    </row>
    <row r="8" spans="1:15" ht="19.5" customHeight="1">
      <c r="A8" s="17"/>
      <c r="B8" s="17"/>
      <c r="C8" s="17"/>
      <c r="D8" s="17"/>
      <c r="E8" s="17" t="s">
        <v>59</v>
      </c>
      <c r="F8" s="20">
        <v>586.93</v>
      </c>
      <c r="G8" s="20">
        <v>143.41</v>
      </c>
      <c r="H8" s="20">
        <v>303.05</v>
      </c>
      <c r="I8" s="20">
        <v>10.97</v>
      </c>
      <c r="J8" s="45">
        <v>82.21</v>
      </c>
      <c r="K8" s="57"/>
      <c r="L8" s="57"/>
      <c r="M8" s="45">
        <v>29.51</v>
      </c>
      <c r="N8" s="45">
        <v>17.78</v>
      </c>
      <c r="O8" s="114"/>
    </row>
    <row r="9" spans="1:15" ht="19.5" customHeight="1">
      <c r="A9" s="17"/>
      <c r="B9" s="17"/>
      <c r="C9" s="17"/>
      <c r="D9" s="17" t="s">
        <v>60</v>
      </c>
      <c r="E9" s="17" t="s">
        <v>61</v>
      </c>
      <c r="F9" s="20">
        <v>586.93</v>
      </c>
      <c r="G9" s="20">
        <v>143.41</v>
      </c>
      <c r="H9" s="20">
        <v>303.05</v>
      </c>
      <c r="I9" s="20">
        <v>10.97</v>
      </c>
      <c r="J9" s="79">
        <v>82.21</v>
      </c>
      <c r="K9" s="64"/>
      <c r="L9" s="64"/>
      <c r="M9" s="79">
        <v>29.51</v>
      </c>
      <c r="N9" s="79">
        <v>17.78</v>
      </c>
      <c r="O9" s="115"/>
    </row>
    <row r="10" spans="1:15" ht="19.5" customHeight="1">
      <c r="A10" s="17" t="s">
        <v>70</v>
      </c>
      <c r="B10" s="17" t="s">
        <v>63</v>
      </c>
      <c r="C10" s="17" t="s">
        <v>68</v>
      </c>
      <c r="D10" s="17" t="s">
        <v>65</v>
      </c>
      <c r="E10" s="17" t="s">
        <v>71</v>
      </c>
      <c r="F10" s="20">
        <v>59.64</v>
      </c>
      <c r="G10" s="57"/>
      <c r="H10" s="20">
        <v>0</v>
      </c>
      <c r="I10" s="20">
        <v>0</v>
      </c>
      <c r="J10" s="45">
        <v>59.64</v>
      </c>
      <c r="K10" s="57"/>
      <c r="L10" s="57"/>
      <c r="M10" s="45">
        <v>0</v>
      </c>
      <c r="N10" s="45">
        <v>0</v>
      </c>
      <c r="O10" s="115"/>
    </row>
    <row r="11" spans="1:15" ht="19.5" customHeight="1">
      <c r="A11" s="17" t="s">
        <v>70</v>
      </c>
      <c r="B11" s="17" t="s">
        <v>63</v>
      </c>
      <c r="C11" s="17" t="s">
        <v>72</v>
      </c>
      <c r="D11" s="17" t="s">
        <v>65</v>
      </c>
      <c r="E11" s="17" t="s">
        <v>73</v>
      </c>
      <c r="F11" s="20">
        <v>22.57</v>
      </c>
      <c r="G11" s="57"/>
      <c r="H11" s="20">
        <v>0</v>
      </c>
      <c r="I11" s="20">
        <v>0</v>
      </c>
      <c r="J11" s="45">
        <v>22.57</v>
      </c>
      <c r="K11" s="57"/>
      <c r="L11" s="57"/>
      <c r="M11" s="45">
        <v>0</v>
      </c>
      <c r="N11" s="45">
        <v>0</v>
      </c>
      <c r="O11" s="115"/>
    </row>
    <row r="12" spans="1:15" ht="19.5" customHeight="1">
      <c r="A12" s="17" t="s">
        <v>74</v>
      </c>
      <c r="B12" s="17" t="s">
        <v>75</v>
      </c>
      <c r="C12" s="17" t="s">
        <v>68</v>
      </c>
      <c r="D12" s="17" t="s">
        <v>65</v>
      </c>
      <c r="E12" s="17" t="s">
        <v>76</v>
      </c>
      <c r="F12" s="20">
        <v>504.72</v>
      </c>
      <c r="G12" s="20">
        <v>143.41</v>
      </c>
      <c r="H12" s="20">
        <v>303.05</v>
      </c>
      <c r="I12" s="20">
        <v>10.97</v>
      </c>
      <c r="J12" s="57"/>
      <c r="K12" s="57"/>
      <c r="L12" s="57"/>
      <c r="M12" s="45">
        <v>29.51</v>
      </c>
      <c r="N12" s="45">
        <v>17.78</v>
      </c>
      <c r="O12" s="115"/>
    </row>
    <row r="13" spans="1:15" ht="19.5" customHeight="1">
      <c r="A13" s="17"/>
      <c r="B13" s="17"/>
      <c r="C13" s="17"/>
      <c r="D13" s="17"/>
      <c r="E13" s="17" t="s">
        <v>85</v>
      </c>
      <c r="F13" s="106">
        <f>F14+F17</f>
        <v>1612.28</v>
      </c>
      <c r="G13" s="106">
        <f aca="true" t="shared" si="1" ref="G13:N13">G14+G17</f>
        <v>446.88</v>
      </c>
      <c r="H13" s="106">
        <f t="shared" si="1"/>
        <v>27.41</v>
      </c>
      <c r="I13" s="106"/>
      <c r="J13" s="45">
        <f t="shared" si="1"/>
        <v>81.68</v>
      </c>
      <c r="K13" s="45"/>
      <c r="L13" s="45"/>
      <c r="M13" s="45">
        <f t="shared" si="1"/>
        <v>1017.05</v>
      </c>
      <c r="N13" s="45">
        <f t="shared" si="1"/>
        <v>39.260000000000005</v>
      </c>
      <c r="O13" s="115"/>
    </row>
    <row r="14" spans="1:15" ht="19.5" customHeight="1">
      <c r="A14" s="17"/>
      <c r="B14" s="17"/>
      <c r="C14" s="17"/>
      <c r="D14" s="17" t="s">
        <v>86</v>
      </c>
      <c r="E14" s="17" t="s">
        <v>87</v>
      </c>
      <c r="F14" s="20">
        <v>967.13</v>
      </c>
      <c r="G14" s="20">
        <v>273.92</v>
      </c>
      <c r="H14" s="20">
        <v>17.2</v>
      </c>
      <c r="I14" s="65"/>
      <c r="J14" s="45">
        <v>40.06</v>
      </c>
      <c r="K14" s="57"/>
      <c r="L14" s="57"/>
      <c r="M14" s="45">
        <v>625.4</v>
      </c>
      <c r="N14" s="45">
        <v>10.55</v>
      </c>
      <c r="O14" s="115"/>
    </row>
    <row r="15" spans="1:15" ht="19.5" customHeight="1">
      <c r="A15" s="17" t="s">
        <v>88</v>
      </c>
      <c r="B15" s="17" t="s">
        <v>72</v>
      </c>
      <c r="C15" s="17" t="s">
        <v>75</v>
      </c>
      <c r="D15" s="17" t="s">
        <v>89</v>
      </c>
      <c r="E15" s="17" t="s">
        <v>90</v>
      </c>
      <c r="F15" s="20">
        <v>935.13</v>
      </c>
      <c r="G15" s="20">
        <v>273.92</v>
      </c>
      <c r="H15" s="20">
        <v>17.2</v>
      </c>
      <c r="I15" s="65"/>
      <c r="J15" s="45">
        <v>8.06</v>
      </c>
      <c r="K15" s="57"/>
      <c r="L15" s="57"/>
      <c r="M15" s="45">
        <v>625.4</v>
      </c>
      <c r="N15" s="45">
        <v>10.55</v>
      </c>
      <c r="O15" s="115"/>
    </row>
    <row r="16" spans="1:15" ht="19.5" customHeight="1">
      <c r="A16" s="17" t="s">
        <v>70</v>
      </c>
      <c r="B16" s="17" t="s">
        <v>63</v>
      </c>
      <c r="C16" s="17" t="s">
        <v>75</v>
      </c>
      <c r="D16" s="17" t="s">
        <v>89</v>
      </c>
      <c r="E16" s="17" t="s">
        <v>92</v>
      </c>
      <c r="F16" s="20">
        <v>32</v>
      </c>
      <c r="G16" s="57"/>
      <c r="H16" s="57"/>
      <c r="I16" s="65"/>
      <c r="J16" s="45">
        <v>32</v>
      </c>
      <c r="K16" s="57"/>
      <c r="L16" s="57"/>
      <c r="M16" s="57"/>
      <c r="N16" s="57"/>
      <c r="O16" s="115"/>
    </row>
    <row r="17" spans="1:15" ht="19.5" customHeight="1">
      <c r="A17" s="17"/>
      <c r="B17" s="17"/>
      <c r="C17" s="17"/>
      <c r="D17" s="17" t="s">
        <v>93</v>
      </c>
      <c r="E17" s="17" t="s">
        <v>94</v>
      </c>
      <c r="F17" s="20">
        <v>645.15</v>
      </c>
      <c r="G17" s="20">
        <v>172.96</v>
      </c>
      <c r="H17" s="20">
        <v>10.21</v>
      </c>
      <c r="I17" s="57"/>
      <c r="J17" s="66">
        <v>41.62</v>
      </c>
      <c r="K17" s="58"/>
      <c r="L17" s="58"/>
      <c r="M17" s="66">
        <v>391.65</v>
      </c>
      <c r="N17" s="82">
        <v>28.71</v>
      </c>
      <c r="O17" s="115"/>
    </row>
    <row r="18" spans="1:15" ht="19.5" customHeight="1">
      <c r="A18" s="17" t="s">
        <v>88</v>
      </c>
      <c r="B18" s="17" t="s">
        <v>72</v>
      </c>
      <c r="C18" s="17" t="s">
        <v>75</v>
      </c>
      <c r="D18" s="17" t="s">
        <v>95</v>
      </c>
      <c r="E18" s="17" t="s">
        <v>90</v>
      </c>
      <c r="F18" s="20">
        <v>612.29</v>
      </c>
      <c r="G18" s="20">
        <v>172.96</v>
      </c>
      <c r="H18" s="20">
        <v>10.21</v>
      </c>
      <c r="I18" s="57"/>
      <c r="J18" s="45">
        <v>8.76</v>
      </c>
      <c r="K18" s="57"/>
      <c r="L18" s="57"/>
      <c r="M18" s="45">
        <v>391.65</v>
      </c>
      <c r="N18" s="82">
        <v>28.71</v>
      </c>
      <c r="O18" s="115"/>
    </row>
    <row r="19" spans="1:15" ht="19.5" customHeight="1">
      <c r="A19" s="17" t="s">
        <v>70</v>
      </c>
      <c r="B19" s="17" t="s">
        <v>63</v>
      </c>
      <c r="C19" s="17" t="s">
        <v>75</v>
      </c>
      <c r="D19" s="17" t="s">
        <v>95</v>
      </c>
      <c r="E19" s="17" t="s">
        <v>92</v>
      </c>
      <c r="F19" s="20">
        <v>32.86</v>
      </c>
      <c r="G19" s="57"/>
      <c r="H19" s="57"/>
      <c r="I19" s="57"/>
      <c r="J19" s="45">
        <v>32.86</v>
      </c>
      <c r="K19" s="57"/>
      <c r="L19" s="57"/>
      <c r="M19" s="57"/>
      <c r="N19" s="57"/>
      <c r="O19" s="115"/>
    </row>
    <row r="20" spans="1:15" ht="19.5" customHeight="1">
      <c r="A20" s="25"/>
      <c r="B20" s="25"/>
      <c r="C20" s="25"/>
      <c r="D20" s="25"/>
      <c r="E20" s="25"/>
      <c r="F20" s="25"/>
      <c r="G20" s="25"/>
      <c r="H20" s="25"/>
      <c r="I20" s="22"/>
      <c r="J20" s="25"/>
      <c r="K20" s="25"/>
      <c r="L20" s="25"/>
      <c r="M20" s="22"/>
      <c r="N20" s="25"/>
      <c r="O20" s="115"/>
    </row>
    <row r="21" spans="1:15" ht="19.5" customHeight="1">
      <c r="A21" s="22"/>
      <c r="B21" s="22"/>
      <c r="C21" s="22"/>
      <c r="D21" s="22"/>
      <c r="E21" s="22"/>
      <c r="F21" s="22"/>
      <c r="G21" s="25"/>
      <c r="H21" s="25"/>
      <c r="I21" s="22"/>
      <c r="J21" s="25"/>
      <c r="K21" s="25"/>
      <c r="L21" s="25"/>
      <c r="M21" s="22"/>
      <c r="N21" s="25"/>
      <c r="O21" s="115"/>
    </row>
    <row r="22" spans="1:15" ht="19.5" customHeight="1">
      <c r="A22" s="107"/>
      <c r="B22" s="107"/>
      <c r="C22" s="107"/>
      <c r="D22" s="107"/>
      <c r="E22" s="107"/>
      <c r="F22" s="22"/>
      <c r="G22" s="25"/>
      <c r="H22" s="25"/>
      <c r="I22" s="22"/>
      <c r="J22" s="25"/>
      <c r="K22" s="25"/>
      <c r="L22" s="25"/>
      <c r="M22" s="22"/>
      <c r="N22" s="25"/>
      <c r="O22" s="115"/>
    </row>
    <row r="23" spans="1:15" ht="19.5" customHeight="1">
      <c r="A23" s="108"/>
      <c r="B23" s="108"/>
      <c r="C23" s="108"/>
      <c r="D23" s="108"/>
      <c r="E23" s="108"/>
      <c r="F23" s="108"/>
      <c r="G23" s="109"/>
      <c r="H23" s="109"/>
      <c r="I23" s="108"/>
      <c r="J23" s="109"/>
      <c r="K23" s="109"/>
      <c r="L23" s="109"/>
      <c r="M23" s="108"/>
      <c r="N23" s="109"/>
      <c r="O23" s="110"/>
    </row>
    <row r="24" spans="1:15" ht="19.5" customHeight="1">
      <c r="A24" s="109"/>
      <c r="B24" s="109"/>
      <c r="C24" s="109"/>
      <c r="D24" s="109"/>
      <c r="E24" s="109"/>
      <c r="F24" s="109"/>
      <c r="G24" s="109"/>
      <c r="H24" s="109"/>
      <c r="I24" s="108"/>
      <c r="J24" s="109"/>
      <c r="K24" s="109"/>
      <c r="L24" s="109"/>
      <c r="M24" s="108"/>
      <c r="N24" s="109"/>
      <c r="O24" s="110"/>
    </row>
    <row r="25" spans="1:15" ht="19.5" customHeight="1">
      <c r="A25" s="109"/>
      <c r="B25" s="109"/>
      <c r="C25" s="109"/>
      <c r="D25" s="109"/>
      <c r="E25" s="109"/>
      <c r="F25" s="109"/>
      <c r="G25" s="109"/>
      <c r="H25" s="109"/>
      <c r="I25" s="108"/>
      <c r="J25" s="109"/>
      <c r="K25" s="109"/>
      <c r="L25" s="109"/>
      <c r="M25" s="108"/>
      <c r="N25" s="109"/>
      <c r="O25" s="110"/>
    </row>
    <row r="26" spans="1:15" ht="19.5" customHeight="1">
      <c r="A26" s="109"/>
      <c r="B26" s="109"/>
      <c r="C26" s="109"/>
      <c r="D26" s="109"/>
      <c r="E26" s="109"/>
      <c r="F26" s="109"/>
      <c r="G26" s="109"/>
      <c r="H26" s="109"/>
      <c r="I26" s="108"/>
      <c r="J26" s="109"/>
      <c r="K26" s="109"/>
      <c r="L26" s="109"/>
      <c r="M26" s="108"/>
      <c r="N26" s="109"/>
      <c r="O26" s="110"/>
    </row>
    <row r="27" spans="1:15" ht="19.5" customHeight="1">
      <c r="A27" s="110"/>
      <c r="B27" s="110"/>
      <c r="C27" s="110"/>
      <c r="D27" s="110"/>
      <c r="E27" s="110"/>
      <c r="F27" s="110"/>
      <c r="G27" s="110"/>
      <c r="H27" s="110"/>
      <c r="I27" s="116"/>
      <c r="J27" s="110"/>
      <c r="K27" s="110"/>
      <c r="L27" s="110"/>
      <c r="M27" s="116"/>
      <c r="N27" s="110"/>
      <c r="O27" s="110"/>
    </row>
    <row r="28" spans="1:15" ht="19.5" customHeight="1">
      <c r="A28" s="111"/>
      <c r="B28" s="109"/>
      <c r="C28" s="109"/>
      <c r="D28" s="109"/>
      <c r="E28" s="109"/>
      <c r="F28" s="109"/>
      <c r="G28" s="109"/>
      <c r="H28" s="109"/>
      <c r="I28" s="108"/>
      <c r="J28" s="109"/>
      <c r="K28" s="109"/>
      <c r="L28" s="109"/>
      <c r="M28" s="108"/>
      <c r="N28" s="109"/>
      <c r="O28" s="110"/>
    </row>
    <row r="29" spans="1:15" ht="19.5" customHeight="1">
      <c r="A29" s="111"/>
      <c r="B29" s="109"/>
      <c r="C29" s="109"/>
      <c r="D29" s="109"/>
      <c r="E29" s="109"/>
      <c r="F29" s="109"/>
      <c r="G29" s="109"/>
      <c r="H29" s="109"/>
      <c r="I29" s="108"/>
      <c r="J29" s="109"/>
      <c r="K29" s="109"/>
      <c r="L29" s="109"/>
      <c r="M29" s="108"/>
      <c r="N29" s="109"/>
      <c r="O29" s="110"/>
    </row>
    <row r="30" spans="1:15" ht="19.5" customHeight="1">
      <c r="A30" s="110"/>
      <c r="B30" s="110"/>
      <c r="C30" s="110"/>
      <c r="D30" s="110"/>
      <c r="E30" s="110"/>
      <c r="F30" s="110"/>
      <c r="G30" s="110"/>
      <c r="H30" s="110"/>
      <c r="I30" s="116"/>
      <c r="J30" s="110"/>
      <c r="K30" s="110"/>
      <c r="L30" s="110"/>
      <c r="M30" s="116"/>
      <c r="N30" s="110"/>
      <c r="O30" s="110"/>
    </row>
    <row r="31" spans="1:15" ht="19.5" customHeight="1">
      <c r="A31" s="110"/>
      <c r="B31" s="110"/>
      <c r="C31" s="110"/>
      <c r="D31" s="110"/>
      <c r="E31" s="110"/>
      <c r="F31" s="110"/>
      <c r="G31" s="110"/>
      <c r="H31" s="110"/>
      <c r="I31" s="116"/>
      <c r="J31" s="110"/>
      <c r="K31" s="110"/>
      <c r="L31" s="110"/>
      <c r="M31" s="116"/>
      <c r="N31" s="110"/>
      <c r="O31" s="110"/>
    </row>
    <row r="32" spans="1:15" ht="19.5" customHeight="1">
      <c r="A32" s="110"/>
      <c r="B32" s="110"/>
      <c r="C32" s="110"/>
      <c r="D32" s="110"/>
      <c r="E32" s="110"/>
      <c r="F32" s="110"/>
      <c r="G32" s="110"/>
      <c r="H32" s="110"/>
      <c r="I32" s="116"/>
      <c r="J32" s="110"/>
      <c r="K32" s="110"/>
      <c r="L32" s="110"/>
      <c r="M32" s="116"/>
      <c r="N32" s="110"/>
      <c r="O32" s="110"/>
    </row>
    <row r="33" spans="1:15" ht="19.5" customHeight="1">
      <c r="A33" s="110"/>
      <c r="B33" s="110"/>
      <c r="C33" s="110"/>
      <c r="D33" s="110"/>
      <c r="E33" s="110"/>
      <c r="F33" s="110"/>
      <c r="G33" s="110"/>
      <c r="H33" s="110"/>
      <c r="I33" s="116"/>
      <c r="J33" s="110"/>
      <c r="K33" s="110"/>
      <c r="L33" s="110"/>
      <c r="M33" s="116"/>
      <c r="N33" s="110"/>
      <c r="O33" s="110"/>
    </row>
  </sheetData>
  <sheetProtection/>
  <mergeCells count="11">
    <mergeCell ref="L4:L6"/>
    <mergeCell ref="M4:M6"/>
    <mergeCell ref="N4:N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8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workbookViewId="0" topLeftCell="A1">
      <pane xSplit="6" ySplit="7" topLeftCell="O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9" style="0" customWidth="1"/>
    <col min="5" max="5" width="34.83203125" style="0" customWidth="1"/>
    <col min="6" max="15" width="9" style="0" customWidth="1"/>
    <col min="16" max="16" width="9.16015625" style="0" customWidth="1"/>
    <col min="17" max="17" width="8.16015625" style="0" customWidth="1"/>
    <col min="18" max="20" width="9" style="0" customWidth="1"/>
    <col min="21" max="21" width="7.83203125" style="0" customWidth="1"/>
    <col min="22" max="23" width="8.66015625" style="0" customWidth="1"/>
    <col min="24" max="24" width="9.16015625" style="0" customWidth="1"/>
    <col min="25" max="25" width="10.33203125" style="0" customWidth="1"/>
    <col min="26" max="26" width="8.66015625" style="0" customWidth="1"/>
  </cols>
  <sheetData>
    <row r="1" spans="1:26" ht="19.5" customHeight="1">
      <c r="A1" s="33"/>
      <c r="B1" s="33"/>
      <c r="C1" s="33"/>
      <c r="D1" s="33"/>
      <c r="E1" s="69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93" t="s">
        <v>109</v>
      </c>
      <c r="Z1" s="24"/>
    </row>
    <row r="2" spans="1:26" ht="33" customHeight="1">
      <c r="A2" s="70" t="s">
        <v>110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24"/>
    </row>
    <row r="3" spans="1:26" ht="19.5" customHeight="1">
      <c r="A3" s="38" t="s">
        <v>3</v>
      </c>
      <c r="B3" s="38"/>
      <c r="C3" s="38"/>
      <c r="D3" s="38"/>
      <c r="E3" s="38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8" t="s">
        <v>4</v>
      </c>
      <c r="Z3" s="24"/>
    </row>
    <row r="4" spans="1:26" ht="19.5" customHeight="1">
      <c r="A4" s="52" t="s">
        <v>39</v>
      </c>
      <c r="B4" s="52"/>
      <c r="C4" s="52"/>
      <c r="D4" s="73"/>
      <c r="E4" s="74"/>
      <c r="F4" s="171" t="s">
        <v>47</v>
      </c>
      <c r="G4" s="171" t="s">
        <v>111</v>
      </c>
      <c r="H4" s="171" t="s">
        <v>112</v>
      </c>
      <c r="I4" s="171" t="s">
        <v>113</v>
      </c>
      <c r="J4" s="171" t="s">
        <v>114</v>
      </c>
      <c r="K4" s="171" t="s">
        <v>115</v>
      </c>
      <c r="L4" s="171" t="s">
        <v>116</v>
      </c>
      <c r="M4" s="171" t="s">
        <v>117</v>
      </c>
      <c r="N4" s="171" t="s">
        <v>118</v>
      </c>
      <c r="O4" s="171" t="s">
        <v>119</v>
      </c>
      <c r="P4" s="171" t="s">
        <v>120</v>
      </c>
      <c r="Q4" s="171" t="s">
        <v>121</v>
      </c>
      <c r="R4" s="171" t="s">
        <v>122</v>
      </c>
      <c r="S4" s="171" t="s">
        <v>123</v>
      </c>
      <c r="T4" s="171" t="s">
        <v>124</v>
      </c>
      <c r="U4" s="171" t="s">
        <v>125</v>
      </c>
      <c r="V4" s="171" t="s">
        <v>126</v>
      </c>
      <c r="W4" s="171" t="s">
        <v>127</v>
      </c>
      <c r="X4" s="171" t="s">
        <v>128</v>
      </c>
      <c r="Y4" s="162" t="s">
        <v>129</v>
      </c>
      <c r="Z4" s="24"/>
    </row>
    <row r="5" spans="1:26" ht="19.5" customHeight="1">
      <c r="A5" s="75" t="s">
        <v>44</v>
      </c>
      <c r="B5" s="40"/>
      <c r="C5" s="76"/>
      <c r="D5" s="171" t="s">
        <v>45</v>
      </c>
      <c r="E5" s="171" t="s">
        <v>130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62"/>
      <c r="Z5" s="24"/>
    </row>
    <row r="6" spans="1:26" ht="20.25" customHeight="1">
      <c r="A6" s="77" t="s">
        <v>53</v>
      </c>
      <c r="B6" s="78" t="s">
        <v>54</v>
      </c>
      <c r="C6" s="56" t="s">
        <v>55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72"/>
      <c r="R6" s="172"/>
      <c r="S6" s="172"/>
      <c r="T6" s="172"/>
      <c r="U6" s="172"/>
      <c r="V6" s="172"/>
      <c r="W6" s="172"/>
      <c r="X6" s="173"/>
      <c r="Y6" s="174"/>
      <c r="Z6" s="24"/>
    </row>
    <row r="7" spans="1:26" ht="19.5" customHeight="1">
      <c r="A7" s="17"/>
      <c r="B7" s="17"/>
      <c r="C7" s="17"/>
      <c r="D7" s="17"/>
      <c r="E7" s="17" t="s">
        <v>47</v>
      </c>
      <c r="F7" s="79">
        <f>F8+F11</f>
        <v>372.39</v>
      </c>
      <c r="G7" s="79">
        <f aca="true" t="shared" si="0" ref="G7:Y7">G8+G11</f>
        <v>45.86</v>
      </c>
      <c r="H7" s="79">
        <f t="shared" si="0"/>
        <v>7</v>
      </c>
      <c r="I7" s="79">
        <f t="shared" si="0"/>
        <v>4.4</v>
      </c>
      <c r="J7" s="79">
        <f t="shared" si="0"/>
        <v>0.3</v>
      </c>
      <c r="K7" s="79">
        <f t="shared" si="0"/>
        <v>24.75</v>
      </c>
      <c r="L7" s="79">
        <f t="shared" si="0"/>
        <v>31</v>
      </c>
      <c r="M7" s="79">
        <f t="shared" si="0"/>
        <v>21</v>
      </c>
      <c r="N7" s="45"/>
      <c r="O7" s="45">
        <f t="shared" si="0"/>
        <v>80.7</v>
      </c>
      <c r="P7" s="45">
        <f t="shared" si="0"/>
        <v>10</v>
      </c>
      <c r="Q7" s="45"/>
      <c r="R7" s="45">
        <f t="shared" si="0"/>
        <v>30</v>
      </c>
      <c r="S7" s="45">
        <f t="shared" si="0"/>
        <v>9.5</v>
      </c>
      <c r="T7" s="45">
        <f t="shared" si="0"/>
        <v>14.23</v>
      </c>
      <c r="U7" s="45">
        <f t="shared" si="0"/>
        <v>0</v>
      </c>
      <c r="V7" s="45">
        <f t="shared" si="0"/>
        <v>20.8</v>
      </c>
      <c r="W7" s="45">
        <f t="shared" si="0"/>
        <v>17.72</v>
      </c>
      <c r="X7" s="45"/>
      <c r="Y7" s="45">
        <f t="shared" si="0"/>
        <v>55.129999999999995</v>
      </c>
      <c r="Z7" s="32"/>
    </row>
    <row r="8" spans="1:26" ht="19.5" customHeight="1">
      <c r="A8" s="17"/>
      <c r="B8" s="17"/>
      <c r="C8" s="17"/>
      <c r="D8" s="17"/>
      <c r="E8" s="80" t="s">
        <v>59</v>
      </c>
      <c r="F8" s="45">
        <v>230.21</v>
      </c>
      <c r="G8" s="45">
        <v>25</v>
      </c>
      <c r="H8" s="45">
        <v>2</v>
      </c>
      <c r="I8" s="45">
        <v>0</v>
      </c>
      <c r="J8" s="45">
        <v>0</v>
      </c>
      <c r="K8" s="45">
        <v>3</v>
      </c>
      <c r="L8" s="45">
        <v>10</v>
      </c>
      <c r="M8" s="45">
        <v>12</v>
      </c>
      <c r="N8" s="88"/>
      <c r="O8" s="45">
        <v>75</v>
      </c>
      <c r="P8" s="89"/>
      <c r="Q8" s="91"/>
      <c r="R8" s="20">
        <v>30</v>
      </c>
      <c r="S8" s="20">
        <v>5</v>
      </c>
      <c r="T8" s="20">
        <v>5</v>
      </c>
      <c r="U8" s="20">
        <v>0</v>
      </c>
      <c r="V8" s="20">
        <v>11.57</v>
      </c>
      <c r="W8" s="20">
        <v>4.31</v>
      </c>
      <c r="X8" s="89"/>
      <c r="Y8" s="45">
        <v>47.33</v>
      </c>
      <c r="Z8" s="24"/>
    </row>
    <row r="9" spans="1:26" ht="19.5" customHeight="1">
      <c r="A9" s="17"/>
      <c r="B9" s="17"/>
      <c r="C9" s="17"/>
      <c r="D9" s="17"/>
      <c r="E9" s="80" t="s">
        <v>61</v>
      </c>
      <c r="F9" s="45">
        <v>230.21</v>
      </c>
      <c r="G9" s="45">
        <v>25</v>
      </c>
      <c r="H9" s="45">
        <v>2</v>
      </c>
      <c r="I9" s="45">
        <v>0</v>
      </c>
      <c r="J9" s="45">
        <v>0</v>
      </c>
      <c r="K9" s="45">
        <v>3</v>
      </c>
      <c r="L9" s="45">
        <v>10</v>
      </c>
      <c r="M9" s="45">
        <v>12</v>
      </c>
      <c r="N9" s="88"/>
      <c r="O9" s="45">
        <v>75</v>
      </c>
      <c r="P9" s="89"/>
      <c r="Q9" s="91"/>
      <c r="R9" s="20">
        <v>30</v>
      </c>
      <c r="S9" s="20">
        <v>5</v>
      </c>
      <c r="T9" s="20">
        <v>5</v>
      </c>
      <c r="U9" s="20">
        <v>0</v>
      </c>
      <c r="V9" s="20">
        <v>11.57</v>
      </c>
      <c r="W9" s="20">
        <v>4.31</v>
      </c>
      <c r="X9" s="89"/>
      <c r="Y9" s="45">
        <v>47.33</v>
      </c>
      <c r="Z9" s="29"/>
    </row>
    <row r="10" spans="1:26" ht="19.5" customHeight="1">
      <c r="A10" s="17" t="s">
        <v>74</v>
      </c>
      <c r="B10" s="17" t="s">
        <v>75</v>
      </c>
      <c r="C10" s="17" t="s">
        <v>68</v>
      </c>
      <c r="D10" s="17" t="s">
        <v>60</v>
      </c>
      <c r="E10" s="80" t="s">
        <v>76</v>
      </c>
      <c r="F10" s="45">
        <v>230.21</v>
      </c>
      <c r="G10" s="45">
        <v>25</v>
      </c>
      <c r="H10" s="45">
        <v>2</v>
      </c>
      <c r="I10" s="45">
        <v>0</v>
      </c>
      <c r="J10" s="45">
        <v>0</v>
      </c>
      <c r="K10" s="45">
        <v>3</v>
      </c>
      <c r="L10" s="45">
        <v>10</v>
      </c>
      <c r="M10" s="45">
        <v>12</v>
      </c>
      <c r="N10" s="88"/>
      <c r="O10" s="45">
        <v>75</v>
      </c>
      <c r="P10" s="89"/>
      <c r="Q10" s="91"/>
      <c r="R10" s="20">
        <v>30</v>
      </c>
      <c r="S10" s="20">
        <v>5</v>
      </c>
      <c r="T10" s="20">
        <v>5</v>
      </c>
      <c r="U10" s="20">
        <v>0</v>
      </c>
      <c r="V10" s="20">
        <v>11.57</v>
      </c>
      <c r="W10" s="20">
        <v>4.31</v>
      </c>
      <c r="X10" s="89"/>
      <c r="Y10" s="45">
        <v>47.33</v>
      </c>
      <c r="Z10" s="29"/>
    </row>
    <row r="11" spans="1:26" ht="19.5" customHeight="1">
      <c r="A11" s="17"/>
      <c r="B11" s="17"/>
      <c r="C11" s="17"/>
      <c r="D11" s="17"/>
      <c r="E11" s="80" t="s">
        <v>85</v>
      </c>
      <c r="F11" s="45">
        <f>F12+F14</f>
        <v>142.18</v>
      </c>
      <c r="G11" s="45">
        <f aca="true" t="shared" si="1" ref="G11:Y11">G12+G14</f>
        <v>20.86</v>
      </c>
      <c r="H11" s="45">
        <f t="shared" si="1"/>
        <v>5</v>
      </c>
      <c r="I11" s="45">
        <f t="shared" si="1"/>
        <v>4.4</v>
      </c>
      <c r="J11" s="45">
        <f t="shared" si="1"/>
        <v>0.3</v>
      </c>
      <c r="K11" s="45">
        <f t="shared" si="1"/>
        <v>21.75</v>
      </c>
      <c r="L11" s="45">
        <f t="shared" si="1"/>
        <v>21</v>
      </c>
      <c r="M11" s="45">
        <f t="shared" si="1"/>
        <v>9</v>
      </c>
      <c r="N11" s="90">
        <f t="shared" si="1"/>
        <v>0</v>
      </c>
      <c r="O11" s="45">
        <f t="shared" si="1"/>
        <v>5.7</v>
      </c>
      <c r="P11" s="45">
        <f t="shared" si="1"/>
        <v>10</v>
      </c>
      <c r="Q11" s="45"/>
      <c r="R11" s="45"/>
      <c r="S11" s="45">
        <f t="shared" si="1"/>
        <v>4.5</v>
      </c>
      <c r="T11" s="45">
        <f t="shared" si="1"/>
        <v>9.23</v>
      </c>
      <c r="U11" s="92">
        <f t="shared" si="1"/>
        <v>0</v>
      </c>
      <c r="V11" s="45">
        <f t="shared" si="1"/>
        <v>9.23</v>
      </c>
      <c r="W11" s="45">
        <f t="shared" si="1"/>
        <v>13.41</v>
      </c>
      <c r="X11" s="45"/>
      <c r="Y11" s="45">
        <f t="shared" si="1"/>
        <v>7.8</v>
      </c>
      <c r="Z11" s="29"/>
    </row>
    <row r="12" spans="1:26" ht="19.5" customHeight="1">
      <c r="A12" s="17"/>
      <c r="B12" s="17"/>
      <c r="C12" s="17"/>
      <c r="D12" s="17"/>
      <c r="E12" s="80" t="s">
        <v>87</v>
      </c>
      <c r="F12" s="45">
        <v>80.49</v>
      </c>
      <c r="G12" s="45">
        <v>12</v>
      </c>
      <c r="H12" s="45">
        <v>3</v>
      </c>
      <c r="I12" s="45">
        <v>0</v>
      </c>
      <c r="J12" s="45">
        <v>0</v>
      </c>
      <c r="K12" s="45">
        <v>15.75</v>
      </c>
      <c r="L12" s="45">
        <v>15</v>
      </c>
      <c r="M12" s="45">
        <v>6</v>
      </c>
      <c r="N12" s="90">
        <v>0</v>
      </c>
      <c r="O12" s="89"/>
      <c r="P12" s="45">
        <v>10</v>
      </c>
      <c r="Q12" s="89"/>
      <c r="R12" s="89"/>
      <c r="S12" s="45">
        <v>2</v>
      </c>
      <c r="T12" s="45">
        <v>1</v>
      </c>
      <c r="U12" s="20">
        <v>0</v>
      </c>
      <c r="V12" s="20">
        <v>5.72</v>
      </c>
      <c r="W12" s="20">
        <v>8.22</v>
      </c>
      <c r="X12" s="89"/>
      <c r="Y12" s="82">
        <v>1.8</v>
      </c>
      <c r="Z12" s="29"/>
    </row>
    <row r="13" spans="1:26" ht="19.5" customHeight="1">
      <c r="A13" s="17" t="s">
        <v>88</v>
      </c>
      <c r="B13" s="17" t="s">
        <v>72</v>
      </c>
      <c r="C13" s="17" t="s">
        <v>75</v>
      </c>
      <c r="D13" s="17" t="s">
        <v>86</v>
      </c>
      <c r="E13" s="80" t="s">
        <v>90</v>
      </c>
      <c r="F13" s="45">
        <v>80.49</v>
      </c>
      <c r="G13" s="45">
        <v>12</v>
      </c>
      <c r="H13" s="45">
        <v>3</v>
      </c>
      <c r="I13" s="45">
        <v>0</v>
      </c>
      <c r="J13" s="45">
        <v>0</v>
      </c>
      <c r="K13" s="45">
        <v>15.75</v>
      </c>
      <c r="L13" s="45">
        <v>15</v>
      </c>
      <c r="M13" s="45">
        <v>6</v>
      </c>
      <c r="N13" s="90">
        <v>0</v>
      </c>
      <c r="O13" s="89"/>
      <c r="P13" s="45">
        <v>10</v>
      </c>
      <c r="Q13" s="89"/>
      <c r="R13" s="89"/>
      <c r="S13" s="45">
        <v>2</v>
      </c>
      <c r="T13" s="45">
        <v>1</v>
      </c>
      <c r="U13" s="20">
        <v>0</v>
      </c>
      <c r="V13" s="20">
        <v>5.72</v>
      </c>
      <c r="W13" s="20">
        <v>8.22</v>
      </c>
      <c r="X13" s="89"/>
      <c r="Y13" s="82">
        <v>1.8</v>
      </c>
      <c r="Z13" s="29"/>
    </row>
    <row r="14" spans="1:26" ht="19.5" customHeight="1">
      <c r="A14" s="17"/>
      <c r="B14" s="17"/>
      <c r="C14" s="17"/>
      <c r="D14" s="17"/>
      <c r="E14" s="17" t="s">
        <v>94</v>
      </c>
      <c r="F14" s="66">
        <v>61.69</v>
      </c>
      <c r="G14" s="81">
        <v>8.86</v>
      </c>
      <c r="H14" s="66">
        <v>2</v>
      </c>
      <c r="I14" s="66">
        <v>4.4</v>
      </c>
      <c r="J14" s="66">
        <v>0.3</v>
      </c>
      <c r="K14" s="66">
        <v>6</v>
      </c>
      <c r="L14" s="66">
        <v>6</v>
      </c>
      <c r="M14" s="66">
        <v>3</v>
      </c>
      <c r="N14" s="45">
        <v>0</v>
      </c>
      <c r="O14" s="45">
        <v>5.7</v>
      </c>
      <c r="P14" s="91"/>
      <c r="Q14" s="91"/>
      <c r="R14" s="91"/>
      <c r="S14" s="45">
        <v>2.5</v>
      </c>
      <c r="T14" s="45">
        <v>8.23</v>
      </c>
      <c r="U14" s="20">
        <v>0</v>
      </c>
      <c r="V14" s="20">
        <v>3.51</v>
      </c>
      <c r="W14" s="20">
        <v>5.19</v>
      </c>
      <c r="X14" s="91"/>
      <c r="Y14" s="82">
        <v>6</v>
      </c>
      <c r="Z14" s="29"/>
    </row>
    <row r="15" spans="1:26" ht="19.5" customHeight="1">
      <c r="A15" s="17" t="s">
        <v>88</v>
      </c>
      <c r="B15" s="17" t="s">
        <v>72</v>
      </c>
      <c r="C15" s="17" t="s">
        <v>75</v>
      </c>
      <c r="D15" s="17" t="s">
        <v>93</v>
      </c>
      <c r="E15" s="17" t="s">
        <v>90</v>
      </c>
      <c r="F15" s="45">
        <v>61.69</v>
      </c>
      <c r="G15" s="82">
        <v>8.86</v>
      </c>
      <c r="H15" s="45">
        <v>2</v>
      </c>
      <c r="I15" s="45">
        <v>4.4</v>
      </c>
      <c r="J15" s="45">
        <v>0.3</v>
      </c>
      <c r="K15" s="45">
        <v>6</v>
      </c>
      <c r="L15" s="45">
        <v>6</v>
      </c>
      <c r="M15" s="45">
        <v>3</v>
      </c>
      <c r="N15" s="45">
        <v>0</v>
      </c>
      <c r="O15" s="45">
        <v>5.7</v>
      </c>
      <c r="P15" s="91"/>
      <c r="Q15" s="91"/>
      <c r="R15" s="91"/>
      <c r="S15" s="45">
        <v>2.5</v>
      </c>
      <c r="T15" s="45">
        <v>8.23</v>
      </c>
      <c r="U15" s="20">
        <v>0</v>
      </c>
      <c r="V15" s="20">
        <v>3.51</v>
      </c>
      <c r="W15" s="20">
        <v>5.19</v>
      </c>
      <c r="X15" s="91"/>
      <c r="Y15" s="82">
        <v>6</v>
      </c>
      <c r="Z15" s="29"/>
    </row>
    <row r="16" spans="1:26" ht="19.5" customHeight="1">
      <c r="A16" s="83"/>
      <c r="B16" s="83"/>
      <c r="C16" s="83"/>
      <c r="D16" s="83"/>
      <c r="E16" s="84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6"/>
      <c r="Q16" s="46"/>
      <c r="R16" s="46"/>
      <c r="S16" s="46"/>
      <c r="T16" s="83"/>
      <c r="U16" s="83"/>
      <c r="V16" s="36"/>
      <c r="W16" s="36"/>
      <c r="X16" s="36"/>
      <c r="Y16" s="46"/>
      <c r="Z16" s="29"/>
    </row>
    <row r="17" spans="1:26" ht="19.5" customHeight="1">
      <c r="A17" s="83"/>
      <c r="B17" s="83"/>
      <c r="C17" s="83"/>
      <c r="D17" s="83"/>
      <c r="E17" s="84"/>
      <c r="F17" s="85"/>
      <c r="G17" s="85"/>
      <c r="H17" s="85"/>
      <c r="I17" s="85"/>
      <c r="J17" s="85"/>
      <c r="K17" s="46"/>
      <c r="L17" s="46"/>
      <c r="M17" s="46"/>
      <c r="N17" s="46"/>
      <c r="O17" s="46"/>
      <c r="P17" s="36"/>
      <c r="Q17" s="46"/>
      <c r="R17" s="46"/>
      <c r="S17" s="46"/>
      <c r="T17" s="83"/>
      <c r="U17" s="46"/>
      <c r="V17" s="36"/>
      <c r="W17" s="36"/>
      <c r="X17" s="36"/>
      <c r="Y17" s="46"/>
      <c r="Z17" s="29"/>
    </row>
    <row r="18" spans="1:26" ht="19.5" customHeight="1">
      <c r="A18" s="83"/>
      <c r="B18" s="83"/>
      <c r="C18" s="83"/>
      <c r="D18" s="83"/>
      <c r="E18" s="8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36"/>
      <c r="Q18" s="46"/>
      <c r="R18" s="46"/>
      <c r="S18" s="46"/>
      <c r="T18" s="46"/>
      <c r="U18" s="46"/>
      <c r="V18" s="36"/>
      <c r="W18" s="36"/>
      <c r="X18" s="36"/>
      <c r="Y18" s="46"/>
      <c r="Z18" s="29"/>
    </row>
    <row r="19" spans="1:26" ht="19.5" customHeight="1">
      <c r="A19" s="29"/>
      <c r="B19" s="29"/>
      <c r="C19" s="29"/>
      <c r="D19" s="29"/>
      <c r="E19" s="31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36"/>
      <c r="Q19" s="46"/>
      <c r="R19" s="46"/>
      <c r="S19" s="46"/>
      <c r="T19" s="46"/>
      <c r="U19" s="46"/>
      <c r="V19" s="36"/>
      <c r="W19" s="36"/>
      <c r="X19" s="36"/>
      <c r="Y19" s="46"/>
      <c r="Z19" s="29"/>
    </row>
    <row r="20" spans="1:26" ht="19.5" customHeight="1">
      <c r="A20" s="29"/>
      <c r="B20" s="29"/>
      <c r="C20" s="29"/>
      <c r="D20" s="29"/>
      <c r="E20" s="31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36"/>
      <c r="Q20" s="46"/>
      <c r="R20" s="46"/>
      <c r="S20" s="46"/>
      <c r="T20" s="46"/>
      <c r="U20" s="46"/>
      <c r="V20" s="36"/>
      <c r="W20" s="36"/>
      <c r="X20" s="36"/>
      <c r="Y20" s="46"/>
      <c r="Z20" s="29"/>
    </row>
    <row r="21" spans="1:26" ht="19.5" customHeight="1">
      <c r="A21" s="29"/>
      <c r="B21" s="29"/>
      <c r="C21" s="29"/>
      <c r="D21" s="29"/>
      <c r="E21" s="31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36"/>
      <c r="Q21" s="46"/>
      <c r="R21" s="46"/>
      <c r="S21" s="46"/>
      <c r="T21" s="46"/>
      <c r="U21" s="46"/>
      <c r="V21" s="36"/>
      <c r="W21" s="36"/>
      <c r="X21" s="36"/>
      <c r="Y21" s="46"/>
      <c r="Z21" s="29"/>
    </row>
    <row r="22" spans="1:26" ht="19.5" customHeight="1">
      <c r="A22" s="24"/>
      <c r="B22" s="24"/>
      <c r="C22" s="24"/>
      <c r="D22" s="24"/>
      <c r="E22" s="8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36"/>
      <c r="Q22" s="46"/>
      <c r="R22" s="46"/>
      <c r="S22" s="46"/>
      <c r="T22" s="46"/>
      <c r="U22" s="46"/>
      <c r="V22" s="36"/>
      <c r="W22" s="36"/>
      <c r="X22" s="36"/>
      <c r="Y22" s="46"/>
      <c r="Z22" s="24"/>
    </row>
    <row r="23" spans="1:26" ht="19.5" customHeight="1">
      <c r="A23" s="24"/>
      <c r="B23" s="24"/>
      <c r="C23" s="24"/>
      <c r="D23" s="24"/>
      <c r="E23" s="8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36"/>
      <c r="Q23" s="46"/>
      <c r="R23" s="46"/>
      <c r="S23" s="46"/>
      <c r="T23" s="46"/>
      <c r="U23" s="46"/>
      <c r="V23" s="36"/>
      <c r="W23" s="36"/>
      <c r="X23" s="36"/>
      <c r="Y23" s="46"/>
      <c r="Z23" s="24"/>
    </row>
    <row r="24" spans="1:26" ht="19.5" customHeight="1">
      <c r="A24" s="24"/>
      <c r="B24" s="24"/>
      <c r="C24" s="24"/>
      <c r="D24" s="24"/>
      <c r="E24" s="8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36"/>
      <c r="Q24" s="46"/>
      <c r="R24" s="46"/>
      <c r="S24" s="46"/>
      <c r="T24" s="46"/>
      <c r="U24" s="46"/>
      <c r="V24" s="36"/>
      <c r="W24" s="36"/>
      <c r="X24" s="36"/>
      <c r="Y24" s="46"/>
      <c r="Z24" s="24"/>
    </row>
    <row r="25" spans="1:26" ht="19.5" customHeight="1">
      <c r="A25" s="24"/>
      <c r="B25" s="24"/>
      <c r="C25" s="24"/>
      <c r="D25" s="24"/>
      <c r="E25" s="8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6"/>
      <c r="Q25" s="46"/>
      <c r="R25" s="46"/>
      <c r="S25" s="46"/>
      <c r="T25" s="46"/>
      <c r="U25" s="46"/>
      <c r="V25" s="36"/>
      <c r="W25" s="36"/>
      <c r="X25" s="36"/>
      <c r="Y25" s="46"/>
      <c r="Z25" s="24"/>
    </row>
    <row r="26" spans="1:26" ht="19.5" customHeight="1">
      <c r="A26" s="24"/>
      <c r="B26" s="24"/>
      <c r="C26" s="24"/>
      <c r="D26" s="24"/>
      <c r="E26" s="8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36"/>
      <c r="Q26" s="46"/>
      <c r="R26" s="46"/>
      <c r="S26" s="46"/>
      <c r="T26" s="46"/>
      <c r="U26" s="46"/>
      <c r="V26" s="36"/>
      <c r="W26" s="36"/>
      <c r="X26" s="36"/>
      <c r="Y26" s="46"/>
      <c r="Z26" s="24"/>
    </row>
    <row r="27" spans="1:26" ht="19.5" customHeight="1">
      <c r="A27" s="24"/>
      <c r="B27" s="24"/>
      <c r="C27" s="24"/>
      <c r="D27" s="24"/>
      <c r="E27" s="87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36"/>
      <c r="Q27" s="46"/>
      <c r="R27" s="46"/>
      <c r="S27" s="46"/>
      <c r="T27" s="46"/>
      <c r="U27" s="46"/>
      <c r="V27" s="36"/>
      <c r="W27" s="36"/>
      <c r="X27" s="36"/>
      <c r="Y27" s="46"/>
      <c r="Z27" s="24"/>
    </row>
    <row r="28" spans="1:26" ht="19.5" customHeight="1">
      <c r="A28" s="24"/>
      <c r="B28" s="24"/>
      <c r="C28" s="24"/>
      <c r="D28" s="24"/>
      <c r="E28" s="8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36"/>
      <c r="Q28" s="46"/>
      <c r="R28" s="46"/>
      <c r="S28" s="46"/>
      <c r="T28" s="46"/>
      <c r="U28" s="46"/>
      <c r="V28" s="36"/>
      <c r="W28" s="36"/>
      <c r="X28" s="36"/>
      <c r="Y28" s="46"/>
      <c r="Z28" s="24"/>
    </row>
    <row r="29" spans="1:26" ht="19.5" customHeight="1">
      <c r="A29" s="24"/>
      <c r="B29" s="24"/>
      <c r="C29" s="24"/>
      <c r="D29" s="24"/>
      <c r="E29" s="8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36"/>
      <c r="Q29" s="46"/>
      <c r="R29" s="46"/>
      <c r="S29" s="46"/>
      <c r="T29" s="46"/>
      <c r="U29" s="46"/>
      <c r="V29" s="36"/>
      <c r="W29" s="36"/>
      <c r="X29" s="36"/>
      <c r="Y29" s="46"/>
      <c r="Z29" s="24"/>
    </row>
    <row r="30" spans="1:26" ht="19.5" customHeight="1">
      <c r="A30" s="24"/>
      <c r="B30" s="24"/>
      <c r="C30" s="24"/>
      <c r="D30" s="24"/>
      <c r="E30" s="87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36"/>
      <c r="Q30" s="46"/>
      <c r="R30" s="46"/>
      <c r="S30" s="46"/>
      <c r="T30" s="46"/>
      <c r="U30" s="46"/>
      <c r="V30" s="36"/>
      <c r="W30" s="36"/>
      <c r="X30" s="36"/>
      <c r="Y30" s="46"/>
      <c r="Z30" s="24"/>
    </row>
    <row r="31" spans="1:26" ht="19.5" customHeight="1">
      <c r="A31" s="24"/>
      <c r="B31" s="24"/>
      <c r="C31" s="24"/>
      <c r="D31" s="24"/>
      <c r="E31" s="87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36"/>
      <c r="Q31" s="46"/>
      <c r="R31" s="46"/>
      <c r="S31" s="46"/>
      <c r="T31" s="46"/>
      <c r="U31" s="46"/>
      <c r="V31" s="36"/>
      <c r="W31" s="36"/>
      <c r="X31" s="36"/>
      <c r="Y31" s="46"/>
      <c r="Z31" s="24"/>
    </row>
    <row r="32" spans="1:26" ht="19.5" customHeight="1">
      <c r="A32" s="24"/>
      <c r="B32" s="24"/>
      <c r="C32" s="24"/>
      <c r="D32" s="24"/>
      <c r="E32" s="87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6"/>
      <c r="Q32" s="46"/>
      <c r="R32" s="46"/>
      <c r="S32" s="46"/>
      <c r="T32" s="46"/>
      <c r="U32" s="46"/>
      <c r="V32" s="36"/>
      <c r="W32" s="36"/>
      <c r="X32" s="36"/>
      <c r="Y32" s="46"/>
      <c r="Z32" s="24"/>
    </row>
    <row r="33" spans="1:26" ht="19.5" customHeight="1">
      <c r="A33" s="24"/>
      <c r="B33" s="24"/>
      <c r="C33" s="24"/>
      <c r="D33" s="24"/>
      <c r="E33" s="87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6"/>
      <c r="Q33" s="46"/>
      <c r="R33" s="46"/>
      <c r="S33" s="46"/>
      <c r="T33" s="46"/>
      <c r="U33" s="46"/>
      <c r="V33" s="36"/>
      <c r="W33" s="36"/>
      <c r="X33" s="36"/>
      <c r="Y33" s="46"/>
      <c r="Z33" s="24"/>
    </row>
    <row r="34" spans="1:26" ht="19.5" customHeight="1">
      <c r="A34" s="24"/>
      <c r="B34" s="24"/>
      <c r="C34" s="24"/>
      <c r="D34" s="24"/>
      <c r="E34" s="87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36"/>
      <c r="Q34" s="46"/>
      <c r="R34" s="46"/>
      <c r="S34" s="46"/>
      <c r="T34" s="46"/>
      <c r="U34" s="46"/>
      <c r="V34" s="36"/>
      <c r="W34" s="36"/>
      <c r="X34" s="36"/>
      <c r="Y34" s="46"/>
      <c r="Z34" s="24"/>
    </row>
    <row r="35" spans="1:26" ht="19.5" customHeight="1">
      <c r="A35" s="24"/>
      <c r="B35" s="24"/>
      <c r="C35" s="24"/>
      <c r="D35" s="24"/>
      <c r="E35" s="87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36"/>
      <c r="Q35" s="46"/>
      <c r="R35" s="46"/>
      <c r="S35" s="46"/>
      <c r="T35" s="46"/>
      <c r="U35" s="46"/>
      <c r="V35" s="36"/>
      <c r="W35" s="36"/>
      <c r="X35" s="36"/>
      <c r="Y35" s="46"/>
      <c r="Z35" s="24"/>
    </row>
    <row r="36" spans="1:26" ht="19.5" customHeight="1">
      <c r="A36" s="24"/>
      <c r="B36" s="24"/>
      <c r="C36" s="24"/>
      <c r="D36" s="24"/>
      <c r="E36" s="8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36"/>
      <c r="Q36" s="46"/>
      <c r="R36" s="46"/>
      <c r="S36" s="46"/>
      <c r="T36" s="46"/>
      <c r="U36" s="46"/>
      <c r="V36" s="36"/>
      <c r="W36" s="36"/>
      <c r="X36" s="36"/>
      <c r="Y36" s="46"/>
      <c r="Z36" s="24"/>
    </row>
    <row r="37" spans="1:26" ht="19.5" customHeight="1">
      <c r="A37" s="24"/>
      <c r="B37" s="24"/>
      <c r="C37" s="24"/>
      <c r="D37" s="24"/>
      <c r="E37" s="8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36"/>
      <c r="Q37" s="46"/>
      <c r="R37" s="46"/>
      <c r="S37" s="46"/>
      <c r="T37" s="46"/>
      <c r="U37" s="46"/>
      <c r="V37" s="36"/>
      <c r="W37" s="36"/>
      <c r="X37" s="36"/>
      <c r="Y37" s="46"/>
      <c r="Z37" s="24"/>
    </row>
  </sheetData>
  <sheetProtection/>
  <mergeCells count="22">
    <mergeCell ref="X4:X6"/>
    <mergeCell ref="Y4:Y6"/>
    <mergeCell ref="T4:T6"/>
    <mergeCell ref="U4:U6"/>
    <mergeCell ref="V4:V6"/>
    <mergeCell ref="W4:W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2361111111111111" right="0.11805555555555555" top="0.39305555555555555" bottom="0.07847222222222222" header="0.5902777777777778" footer="0.15694444444444444"/>
  <pageSetup fitToHeight="100" fitToWidth="1" horizontalDpi="600" verticalDpi="600" orientation="landscape" paperSize="9" scale="75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33203125" style="0" customWidth="1"/>
    <col min="5" max="5" width="44.66015625" style="0" customWidth="1"/>
    <col min="6" max="6" width="11.33203125" style="0" customWidth="1"/>
    <col min="7" max="9" width="8.83203125" style="0" customWidth="1"/>
    <col min="10" max="11" width="9" style="0" customWidth="1"/>
    <col min="12" max="20" width="8.83203125" style="0" customWidth="1"/>
    <col min="21" max="21" width="8.66015625" style="0" customWidth="1"/>
  </cols>
  <sheetData>
    <row r="1" spans="1:21" ht="19.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 t="s">
        <v>131</v>
      </c>
      <c r="U1" s="24"/>
    </row>
    <row r="2" spans="1:21" ht="36.75" customHeight="1">
      <c r="A2" s="4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4"/>
    </row>
    <row r="3" spans="1:21" ht="19.5" customHeight="1">
      <c r="A3" s="38" t="s">
        <v>3</v>
      </c>
      <c r="B3" s="38"/>
      <c r="C3" s="38"/>
      <c r="D3" s="38"/>
      <c r="E3" s="3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 t="s">
        <v>4</v>
      </c>
      <c r="U3" s="24"/>
    </row>
    <row r="4" spans="1:21" ht="19.5" customHeight="1">
      <c r="A4" s="49" t="s">
        <v>39</v>
      </c>
      <c r="B4" s="49"/>
      <c r="C4" s="49"/>
      <c r="D4" s="50"/>
      <c r="E4" s="51"/>
      <c r="F4" s="171" t="s">
        <v>47</v>
      </c>
      <c r="G4" s="175" t="s">
        <v>133</v>
      </c>
      <c r="H4" s="175" t="s">
        <v>134</v>
      </c>
      <c r="I4" s="171" t="s">
        <v>135</v>
      </c>
      <c r="J4" s="171" t="s">
        <v>136</v>
      </c>
      <c r="K4" s="171" t="s">
        <v>137</v>
      </c>
      <c r="L4" s="171" t="s">
        <v>138</v>
      </c>
      <c r="M4" s="171" t="s">
        <v>139</v>
      </c>
      <c r="N4" s="171" t="s">
        <v>140</v>
      </c>
      <c r="O4" s="171" t="s">
        <v>141</v>
      </c>
      <c r="P4" s="171" t="s">
        <v>142</v>
      </c>
      <c r="Q4" s="171" t="s">
        <v>143</v>
      </c>
      <c r="R4" s="171" t="s">
        <v>144</v>
      </c>
      <c r="S4" s="171" t="s">
        <v>145</v>
      </c>
      <c r="T4" s="177" t="s">
        <v>146</v>
      </c>
      <c r="U4" s="24"/>
    </row>
    <row r="5" spans="1:21" ht="19.5" customHeight="1">
      <c r="A5" s="52" t="s">
        <v>44</v>
      </c>
      <c r="B5" s="53"/>
      <c r="C5" s="54"/>
      <c r="D5" s="171" t="s">
        <v>45</v>
      </c>
      <c r="E5" s="171" t="s">
        <v>46</v>
      </c>
      <c r="F5" s="171"/>
      <c r="G5" s="175"/>
      <c r="H5" s="175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7"/>
      <c r="U5" s="24"/>
    </row>
    <row r="6" spans="1:21" ht="33.75" customHeight="1">
      <c r="A6" s="55" t="s">
        <v>53</v>
      </c>
      <c r="B6" s="55" t="s">
        <v>54</v>
      </c>
      <c r="C6" s="56" t="s">
        <v>55</v>
      </c>
      <c r="D6" s="172"/>
      <c r="E6" s="172"/>
      <c r="F6" s="172"/>
      <c r="G6" s="176"/>
      <c r="H6" s="176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51"/>
      <c r="U6" s="24"/>
    </row>
    <row r="7" spans="1:21" ht="19.5" customHeight="1">
      <c r="A7" s="16"/>
      <c r="B7" s="17"/>
      <c r="C7" s="17"/>
      <c r="D7" s="17"/>
      <c r="E7" s="17" t="s">
        <v>47</v>
      </c>
      <c r="F7" s="45">
        <f>F8+F14</f>
        <v>1633.96</v>
      </c>
      <c r="G7" s="45">
        <f>G8+G14</f>
        <v>156.33999999999997</v>
      </c>
      <c r="H7" s="45">
        <f>H8+H14</f>
        <v>1143.58</v>
      </c>
      <c r="I7" s="45"/>
      <c r="J7" s="45"/>
      <c r="K7" s="45">
        <f>K8+K14</f>
        <v>4.25</v>
      </c>
      <c r="L7" s="45"/>
      <c r="M7" s="45"/>
      <c r="N7" s="45"/>
      <c r="O7" s="45">
        <f aca="true" t="shared" si="0" ref="O7:T7">O8+O14</f>
        <v>0.28</v>
      </c>
      <c r="P7" s="45"/>
      <c r="Q7" s="45">
        <f t="shared" si="0"/>
        <v>171.11</v>
      </c>
      <c r="R7" s="45"/>
      <c r="S7" s="45"/>
      <c r="T7" s="45">
        <f t="shared" si="0"/>
        <v>158.39999999999998</v>
      </c>
      <c r="U7" s="32"/>
    </row>
    <row r="8" spans="1:21" ht="19.5" customHeight="1">
      <c r="A8" s="16"/>
      <c r="B8" s="17"/>
      <c r="C8" s="17"/>
      <c r="D8" s="17"/>
      <c r="E8" s="17" t="s">
        <v>59</v>
      </c>
      <c r="F8" s="20">
        <v>888.23</v>
      </c>
      <c r="G8" s="45">
        <v>123.46</v>
      </c>
      <c r="H8" s="45">
        <v>561.43</v>
      </c>
      <c r="I8" s="45"/>
      <c r="J8" s="45"/>
      <c r="K8" s="45">
        <v>4.25</v>
      </c>
      <c r="L8" s="45"/>
      <c r="M8" s="45"/>
      <c r="N8" s="45"/>
      <c r="O8" s="45">
        <v>0.16</v>
      </c>
      <c r="P8" s="45"/>
      <c r="Q8" s="45">
        <v>72.11</v>
      </c>
      <c r="R8" s="45"/>
      <c r="S8" s="45"/>
      <c r="T8" s="45">
        <v>126.82</v>
      </c>
      <c r="U8" s="24"/>
    </row>
    <row r="9" spans="1:21" ht="19.5" customHeight="1">
      <c r="A9" s="16"/>
      <c r="B9" s="17"/>
      <c r="C9" s="17"/>
      <c r="D9" s="17" t="s">
        <v>60</v>
      </c>
      <c r="E9" s="17" t="s">
        <v>61</v>
      </c>
      <c r="F9" s="20">
        <v>888.23</v>
      </c>
      <c r="G9" s="45">
        <v>123.46</v>
      </c>
      <c r="H9" s="45">
        <v>561.43</v>
      </c>
      <c r="I9" s="45"/>
      <c r="J9" s="45"/>
      <c r="K9" s="45">
        <v>4.25</v>
      </c>
      <c r="L9" s="45"/>
      <c r="M9" s="45"/>
      <c r="N9" s="45"/>
      <c r="O9" s="45">
        <v>0.16</v>
      </c>
      <c r="P9" s="45"/>
      <c r="Q9" s="45">
        <v>72.11</v>
      </c>
      <c r="R9" s="45"/>
      <c r="S9" s="45"/>
      <c r="T9" s="45">
        <v>126.82</v>
      </c>
      <c r="U9" s="29"/>
    </row>
    <row r="10" spans="1:21" ht="19.5" customHeight="1">
      <c r="A10" s="16" t="s">
        <v>62</v>
      </c>
      <c r="B10" s="17" t="s">
        <v>63</v>
      </c>
      <c r="C10" s="17" t="s">
        <v>64</v>
      </c>
      <c r="D10" s="17" t="s">
        <v>65</v>
      </c>
      <c r="E10" s="17" t="s">
        <v>66</v>
      </c>
      <c r="F10" s="20">
        <v>694.45</v>
      </c>
      <c r="G10" s="45">
        <v>123.46</v>
      </c>
      <c r="H10" s="45">
        <v>561.43</v>
      </c>
      <c r="I10" s="62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45">
        <v>9.56</v>
      </c>
      <c r="U10" s="29"/>
    </row>
    <row r="11" spans="1:21" ht="19.5" customHeight="1">
      <c r="A11" s="16" t="s">
        <v>62</v>
      </c>
      <c r="B11" s="17" t="s">
        <v>67</v>
      </c>
      <c r="C11" s="17" t="s">
        <v>68</v>
      </c>
      <c r="D11" s="17" t="s">
        <v>65</v>
      </c>
      <c r="E11" s="17" t="s">
        <v>69</v>
      </c>
      <c r="F11" s="20">
        <v>121.51</v>
      </c>
      <c r="G11" s="57"/>
      <c r="H11" s="57"/>
      <c r="I11" s="62"/>
      <c r="J11" s="57"/>
      <c r="K11" s="20">
        <v>4.25</v>
      </c>
      <c r="L11" s="57"/>
      <c r="M11" s="57"/>
      <c r="N11" s="57"/>
      <c r="O11" s="57"/>
      <c r="P11" s="57"/>
      <c r="Q11" s="57"/>
      <c r="R11" s="57"/>
      <c r="S11" s="57"/>
      <c r="T11" s="45">
        <v>117.26</v>
      </c>
      <c r="U11" s="29"/>
    </row>
    <row r="12" spans="1:21" ht="19.5" customHeight="1">
      <c r="A12" s="16" t="s">
        <v>74</v>
      </c>
      <c r="B12" s="17" t="s">
        <v>75</v>
      </c>
      <c r="C12" s="17" t="s">
        <v>68</v>
      </c>
      <c r="D12" s="17" t="s">
        <v>65</v>
      </c>
      <c r="E12" s="17" t="s">
        <v>76</v>
      </c>
      <c r="F12" s="20">
        <v>0.16</v>
      </c>
      <c r="G12" s="57"/>
      <c r="H12" s="57"/>
      <c r="I12" s="62"/>
      <c r="J12" s="57"/>
      <c r="K12" s="57"/>
      <c r="L12" s="57"/>
      <c r="M12" s="57"/>
      <c r="N12" s="57"/>
      <c r="O12" s="63">
        <v>0.16</v>
      </c>
      <c r="P12" s="64"/>
      <c r="Q12" s="64"/>
      <c r="R12" s="64"/>
      <c r="S12" s="64"/>
      <c r="T12" s="68"/>
      <c r="U12" s="29"/>
    </row>
    <row r="13" spans="1:21" ht="19.5" customHeight="1">
      <c r="A13" s="16" t="s">
        <v>79</v>
      </c>
      <c r="B13" s="17" t="s">
        <v>75</v>
      </c>
      <c r="C13" s="17" t="s">
        <v>68</v>
      </c>
      <c r="D13" s="17" t="s">
        <v>65</v>
      </c>
      <c r="E13" s="17" t="s">
        <v>80</v>
      </c>
      <c r="F13" s="20">
        <v>72.11</v>
      </c>
      <c r="G13" s="58"/>
      <c r="H13" s="58"/>
      <c r="I13" s="57"/>
      <c r="J13" s="57"/>
      <c r="K13" s="57"/>
      <c r="L13" s="57"/>
      <c r="M13" s="57"/>
      <c r="N13" s="65"/>
      <c r="O13" s="57"/>
      <c r="P13" s="57"/>
      <c r="Q13" s="45">
        <v>72.11</v>
      </c>
      <c r="R13" s="57"/>
      <c r="S13" s="57"/>
      <c r="T13" s="60"/>
      <c r="U13" s="29"/>
    </row>
    <row r="14" spans="1:21" ht="19.5" customHeight="1">
      <c r="A14" s="16"/>
      <c r="B14" s="17"/>
      <c r="C14" s="17"/>
      <c r="D14" s="17"/>
      <c r="E14" s="17" t="s">
        <v>85</v>
      </c>
      <c r="F14" s="20">
        <f>F15+F20</f>
        <v>745.73</v>
      </c>
      <c r="G14" s="20">
        <f>G15+G20</f>
        <v>32.879999999999995</v>
      </c>
      <c r="H14" s="20">
        <f>H15+H20</f>
        <v>582.15</v>
      </c>
      <c r="I14" s="20"/>
      <c r="J14" s="20"/>
      <c r="K14" s="20"/>
      <c r="L14" s="20"/>
      <c r="M14" s="20"/>
      <c r="N14" s="20"/>
      <c r="O14" s="45">
        <f aca="true" t="shared" si="1" ref="O14:T14">O15+O20</f>
        <v>0.12</v>
      </c>
      <c r="P14" s="45"/>
      <c r="Q14" s="45">
        <f t="shared" si="1"/>
        <v>99</v>
      </c>
      <c r="R14" s="45"/>
      <c r="S14" s="45"/>
      <c r="T14" s="45">
        <f t="shared" si="1"/>
        <v>31.58</v>
      </c>
      <c r="U14" s="29"/>
    </row>
    <row r="15" spans="1:21" ht="19.5" customHeight="1">
      <c r="A15" s="16"/>
      <c r="B15" s="17"/>
      <c r="C15" s="17"/>
      <c r="D15" s="17" t="s">
        <v>86</v>
      </c>
      <c r="E15" s="17" t="s">
        <v>87</v>
      </c>
      <c r="F15" s="20">
        <v>502.37</v>
      </c>
      <c r="G15" s="20">
        <v>25.13</v>
      </c>
      <c r="H15" s="20">
        <v>383.84</v>
      </c>
      <c r="I15" s="20"/>
      <c r="J15" s="20"/>
      <c r="K15" s="20"/>
      <c r="L15" s="20"/>
      <c r="M15" s="20"/>
      <c r="N15" s="20"/>
      <c r="O15" s="45"/>
      <c r="P15" s="45"/>
      <c r="Q15" s="45">
        <v>67</v>
      </c>
      <c r="R15" s="45"/>
      <c r="S15" s="45"/>
      <c r="T15" s="45">
        <v>26.4</v>
      </c>
      <c r="U15" s="29"/>
    </row>
    <row r="16" spans="1:21" ht="19.5" customHeight="1">
      <c r="A16" s="16" t="s">
        <v>62</v>
      </c>
      <c r="B16" s="17" t="s">
        <v>63</v>
      </c>
      <c r="C16" s="17" t="s">
        <v>75</v>
      </c>
      <c r="D16" s="17" t="s">
        <v>89</v>
      </c>
      <c r="E16" s="17" t="s">
        <v>91</v>
      </c>
      <c r="F16" s="20">
        <v>413.97</v>
      </c>
      <c r="G16" s="45">
        <v>25.13</v>
      </c>
      <c r="H16" s="45">
        <v>383.84</v>
      </c>
      <c r="I16" s="62"/>
      <c r="J16" s="57"/>
      <c r="K16" s="57"/>
      <c r="L16" s="57"/>
      <c r="M16" s="57"/>
      <c r="N16" s="65"/>
      <c r="O16" s="57"/>
      <c r="P16" s="57"/>
      <c r="Q16" s="57"/>
      <c r="R16" s="57"/>
      <c r="S16" s="57"/>
      <c r="T16" s="45">
        <v>5</v>
      </c>
      <c r="U16" s="29"/>
    </row>
    <row r="17" spans="1:21" ht="19.5" customHeight="1">
      <c r="A17" s="16" t="s">
        <v>62</v>
      </c>
      <c r="B17" s="17" t="s">
        <v>63</v>
      </c>
      <c r="C17" s="17" t="s">
        <v>64</v>
      </c>
      <c r="D17" s="17" t="s">
        <v>89</v>
      </c>
      <c r="E17" s="17" t="s">
        <v>66</v>
      </c>
      <c r="F17" s="20">
        <v>2.42</v>
      </c>
      <c r="G17" s="57"/>
      <c r="H17" s="57"/>
      <c r="I17" s="62"/>
      <c r="J17" s="57"/>
      <c r="K17" s="57"/>
      <c r="L17" s="57"/>
      <c r="M17" s="57"/>
      <c r="N17" s="65"/>
      <c r="O17" s="57"/>
      <c r="P17" s="57"/>
      <c r="Q17" s="57"/>
      <c r="R17" s="57"/>
      <c r="S17" s="57"/>
      <c r="T17" s="45">
        <v>2.42</v>
      </c>
      <c r="U17" s="29"/>
    </row>
    <row r="18" spans="1:21" ht="19.5" customHeight="1">
      <c r="A18" s="16" t="s">
        <v>62</v>
      </c>
      <c r="B18" s="17" t="s">
        <v>67</v>
      </c>
      <c r="C18" s="17" t="s">
        <v>68</v>
      </c>
      <c r="D18" s="17" t="s">
        <v>89</v>
      </c>
      <c r="E18" s="17" t="s">
        <v>69</v>
      </c>
      <c r="F18" s="20">
        <v>18.98</v>
      </c>
      <c r="G18" s="59"/>
      <c r="H18" s="59"/>
      <c r="I18" s="64"/>
      <c r="J18" s="57"/>
      <c r="K18" s="57"/>
      <c r="L18" s="57"/>
      <c r="M18" s="57"/>
      <c r="N18" s="65"/>
      <c r="O18" s="57"/>
      <c r="P18" s="57"/>
      <c r="Q18" s="57"/>
      <c r="R18" s="57"/>
      <c r="S18" s="57"/>
      <c r="T18" s="45">
        <v>18.98</v>
      </c>
      <c r="U18" s="29"/>
    </row>
    <row r="19" spans="1:21" ht="19.5" customHeight="1">
      <c r="A19" s="16" t="s">
        <v>79</v>
      </c>
      <c r="B19" s="17" t="s">
        <v>75</v>
      </c>
      <c r="C19" s="17" t="s">
        <v>68</v>
      </c>
      <c r="D19" s="17" t="s">
        <v>89</v>
      </c>
      <c r="E19" s="17" t="s">
        <v>80</v>
      </c>
      <c r="F19" s="20">
        <v>67</v>
      </c>
      <c r="G19" s="57"/>
      <c r="H19" s="57"/>
      <c r="I19" s="57"/>
      <c r="J19" s="62"/>
      <c r="K19" s="57"/>
      <c r="L19" s="57"/>
      <c r="M19" s="57"/>
      <c r="N19" s="65"/>
      <c r="O19" s="57"/>
      <c r="P19" s="57"/>
      <c r="Q19" s="45">
        <v>67</v>
      </c>
      <c r="R19" s="57"/>
      <c r="S19" s="57"/>
      <c r="T19" s="60"/>
      <c r="U19" s="29"/>
    </row>
    <row r="20" spans="1:21" ht="19.5" customHeight="1">
      <c r="A20" s="16"/>
      <c r="B20" s="17"/>
      <c r="C20" s="17"/>
      <c r="D20" s="17" t="s">
        <v>93</v>
      </c>
      <c r="E20" s="17" t="s">
        <v>94</v>
      </c>
      <c r="F20" s="20">
        <v>243.36</v>
      </c>
      <c r="G20" s="45">
        <v>7.75</v>
      </c>
      <c r="H20" s="45">
        <v>198.31</v>
      </c>
      <c r="I20" s="45"/>
      <c r="J20" s="45"/>
      <c r="K20" s="45"/>
      <c r="L20" s="45"/>
      <c r="M20" s="45"/>
      <c r="N20" s="45"/>
      <c r="O20" s="66">
        <v>0.12</v>
      </c>
      <c r="P20" s="66"/>
      <c r="Q20" s="66">
        <v>32</v>
      </c>
      <c r="R20" s="66"/>
      <c r="S20" s="66"/>
      <c r="T20" s="66">
        <v>5.18</v>
      </c>
      <c r="U20" s="29"/>
    </row>
    <row r="21" spans="1:21" ht="19.5" customHeight="1">
      <c r="A21" s="16" t="s">
        <v>62</v>
      </c>
      <c r="B21" s="17" t="s">
        <v>63</v>
      </c>
      <c r="C21" s="17" t="s">
        <v>75</v>
      </c>
      <c r="D21" s="17" t="s">
        <v>95</v>
      </c>
      <c r="E21" s="17" t="s">
        <v>91</v>
      </c>
      <c r="F21" s="20">
        <v>206.18</v>
      </c>
      <c r="G21" s="45">
        <v>7.75</v>
      </c>
      <c r="H21" s="45">
        <v>198.31</v>
      </c>
      <c r="I21" s="60"/>
      <c r="J21" s="67"/>
      <c r="K21" s="60"/>
      <c r="L21" s="60"/>
      <c r="M21" s="60"/>
      <c r="N21" s="60"/>
      <c r="O21" s="20">
        <v>0.12</v>
      </c>
      <c r="P21" s="60"/>
      <c r="Q21" s="60"/>
      <c r="R21" s="60"/>
      <c r="S21" s="60"/>
      <c r="T21" s="45">
        <v>0</v>
      </c>
      <c r="U21" s="29"/>
    </row>
    <row r="22" spans="1:21" ht="19.5" customHeight="1">
      <c r="A22" s="16" t="s">
        <v>62</v>
      </c>
      <c r="B22" s="17" t="s">
        <v>63</v>
      </c>
      <c r="C22" s="17" t="s">
        <v>64</v>
      </c>
      <c r="D22" s="17" t="s">
        <v>95</v>
      </c>
      <c r="E22" s="17" t="s">
        <v>66</v>
      </c>
      <c r="F22" s="20">
        <v>0.81</v>
      </c>
      <c r="G22" s="60"/>
      <c r="H22" s="60"/>
      <c r="I22" s="60"/>
      <c r="J22" s="67"/>
      <c r="K22" s="60"/>
      <c r="L22" s="60"/>
      <c r="M22" s="60"/>
      <c r="N22" s="60"/>
      <c r="O22" s="60"/>
      <c r="P22" s="60"/>
      <c r="Q22" s="60"/>
      <c r="R22" s="60"/>
      <c r="S22" s="60"/>
      <c r="T22" s="45">
        <v>0.81</v>
      </c>
      <c r="U22" s="29"/>
    </row>
    <row r="23" spans="1:21" ht="19.5" customHeight="1">
      <c r="A23" s="16" t="s">
        <v>62</v>
      </c>
      <c r="B23" s="17" t="s">
        <v>67</v>
      </c>
      <c r="C23" s="17" t="s">
        <v>68</v>
      </c>
      <c r="D23" s="17" t="s">
        <v>95</v>
      </c>
      <c r="E23" s="17" t="s">
        <v>69</v>
      </c>
      <c r="F23" s="20">
        <v>4.37</v>
      </c>
      <c r="G23" s="60"/>
      <c r="H23" s="60"/>
      <c r="I23" s="60"/>
      <c r="J23" s="67"/>
      <c r="K23" s="60"/>
      <c r="L23" s="60"/>
      <c r="M23" s="60"/>
      <c r="N23" s="60"/>
      <c r="O23" s="60"/>
      <c r="P23" s="60"/>
      <c r="Q23" s="60"/>
      <c r="R23" s="60"/>
      <c r="S23" s="60"/>
      <c r="T23" s="45">
        <v>4.37</v>
      </c>
      <c r="U23" s="29"/>
    </row>
    <row r="24" spans="1:21" ht="19.5" customHeight="1">
      <c r="A24" s="16" t="s">
        <v>79</v>
      </c>
      <c r="B24" s="17" t="s">
        <v>75</v>
      </c>
      <c r="C24" s="17" t="s">
        <v>68</v>
      </c>
      <c r="D24" s="17" t="s">
        <v>95</v>
      </c>
      <c r="E24" s="17" t="s">
        <v>80</v>
      </c>
      <c r="F24" s="20">
        <v>32</v>
      </c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20">
        <v>32</v>
      </c>
      <c r="R24" s="60"/>
      <c r="S24" s="60"/>
      <c r="T24" s="60"/>
      <c r="U24" s="29"/>
    </row>
    <row r="25" spans="1:21" ht="19.5" customHeight="1">
      <c r="A25" s="29"/>
      <c r="B25" s="29"/>
      <c r="C25" s="29"/>
      <c r="D25" s="29"/>
      <c r="E25" s="31"/>
      <c r="F25" s="29"/>
      <c r="G25" s="29"/>
      <c r="H25" s="29"/>
      <c r="I25" s="29"/>
      <c r="J25" s="29"/>
      <c r="K25" s="24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19.5" customHeight="1">
      <c r="A26" s="29"/>
      <c r="B26" s="29"/>
      <c r="C26" s="29"/>
      <c r="D26" s="29"/>
      <c r="E26" s="31"/>
      <c r="F26" s="29"/>
      <c r="G26" s="29"/>
      <c r="H26" s="29"/>
      <c r="I26" s="29"/>
      <c r="J26" s="29"/>
      <c r="K26" s="24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9.5" customHeight="1">
      <c r="A27" s="29"/>
      <c r="B27" s="29"/>
      <c r="C27" s="29"/>
      <c r="D27" s="29"/>
      <c r="E27" s="31"/>
      <c r="F27" s="29"/>
      <c r="G27" s="29"/>
      <c r="H27" s="29"/>
      <c r="I27" s="29"/>
      <c r="J27" s="29"/>
      <c r="K27" s="24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9.5" customHeight="1">
      <c r="A28" s="29"/>
      <c r="B28" s="29"/>
      <c r="C28" s="29"/>
      <c r="D28" s="29"/>
      <c r="E28" s="31"/>
      <c r="F28" s="29"/>
      <c r="G28" s="29"/>
      <c r="H28" s="29"/>
      <c r="I28" s="29"/>
      <c r="J28" s="29"/>
      <c r="K28" s="24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9.5" customHeight="1">
      <c r="A29" s="29"/>
      <c r="B29" s="29"/>
      <c r="C29" s="29"/>
      <c r="D29" s="29"/>
      <c r="E29" s="31"/>
      <c r="F29" s="29"/>
      <c r="G29" s="29"/>
      <c r="H29" s="29"/>
      <c r="I29" s="29"/>
      <c r="J29" s="29"/>
      <c r="K29" s="24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9.5" customHeight="1">
      <c r="A30" s="29"/>
      <c r="B30" s="29"/>
      <c r="C30" s="29"/>
      <c r="D30" s="29"/>
      <c r="E30" s="31"/>
      <c r="F30" s="29"/>
      <c r="G30" s="29"/>
      <c r="H30" s="29"/>
      <c r="I30" s="29"/>
      <c r="J30" s="29"/>
      <c r="K30" s="24"/>
      <c r="L30" s="29"/>
      <c r="M30" s="29"/>
      <c r="N30" s="29"/>
      <c r="O30" s="29"/>
      <c r="P30" s="29"/>
      <c r="Q30" s="29"/>
      <c r="R30" s="29"/>
      <c r="S30" s="29"/>
      <c r="T30" s="29"/>
      <c r="U30" s="29"/>
    </row>
  </sheetData>
  <sheetProtection/>
  <mergeCells count="17">
    <mergeCell ref="T4:T6"/>
    <mergeCell ref="P4:P6"/>
    <mergeCell ref="Q4:Q6"/>
    <mergeCell ref="R4:R6"/>
    <mergeCell ref="S4:S6"/>
    <mergeCell ref="L4:L6"/>
    <mergeCell ref="M4:M6"/>
    <mergeCell ref="N4:N6"/>
    <mergeCell ref="O4:O6"/>
    <mergeCell ref="H4:H6"/>
    <mergeCell ref="I4:I6"/>
    <mergeCell ref="J4:J6"/>
    <mergeCell ref="K4:K6"/>
    <mergeCell ref="D5:D6"/>
    <mergeCell ref="E5:E6"/>
    <mergeCell ref="F4:F6"/>
    <mergeCell ref="G4:G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 scale="8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I63"/>
  <sheetViews>
    <sheetView showGridLines="0" showZeros="0" workbookViewId="0" topLeftCell="A1">
      <selection activeCell="E75" sqref="E75"/>
    </sheetView>
  </sheetViews>
  <sheetFormatPr defaultColWidth="9.16015625" defaultRowHeight="12.75" customHeight="1"/>
  <cols>
    <col min="1" max="3" width="5.66015625" style="0" customWidth="1"/>
    <col min="4" max="4" width="19" style="0" customWidth="1"/>
    <col min="5" max="5" width="107.5" style="0" customWidth="1"/>
    <col min="6" max="6" width="33.16015625" style="0" customWidth="1"/>
    <col min="7" max="243" width="10.66015625" style="0" customWidth="1"/>
    <col min="244" max="254" width="9.16015625" style="0" customWidth="1"/>
  </cols>
  <sheetData>
    <row r="1" spans="1:243" ht="19.5" customHeight="1">
      <c r="A1" s="33"/>
      <c r="B1" s="34"/>
      <c r="C1" s="34"/>
      <c r="D1" s="34"/>
      <c r="E1" s="34"/>
      <c r="F1" s="35" t="s">
        <v>147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37" t="s">
        <v>148</v>
      </c>
      <c r="B2" s="37"/>
      <c r="C2" s="37"/>
      <c r="D2" s="37"/>
      <c r="E2" s="37"/>
      <c r="F2" s="37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38" t="s">
        <v>3</v>
      </c>
      <c r="B3" s="38"/>
      <c r="C3" s="38"/>
      <c r="D3" s="38"/>
      <c r="E3" s="38"/>
      <c r="F3" s="8" t="s">
        <v>4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39" t="s">
        <v>39</v>
      </c>
      <c r="B4" s="39"/>
      <c r="C4" s="39"/>
      <c r="D4" s="39"/>
      <c r="E4" s="39"/>
      <c r="F4" s="120" t="s">
        <v>149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39" t="s">
        <v>44</v>
      </c>
      <c r="B5" s="40"/>
      <c r="C5" s="40"/>
      <c r="D5" s="177" t="s">
        <v>45</v>
      </c>
      <c r="E5" s="162" t="s">
        <v>150</v>
      </c>
      <c r="F5" s="120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41" t="s">
        <v>53</v>
      </c>
      <c r="B6" s="42" t="s">
        <v>54</v>
      </c>
      <c r="C6" s="42" t="s">
        <v>55</v>
      </c>
      <c r="D6" s="177"/>
      <c r="E6" s="162"/>
      <c r="F6" s="120"/>
      <c r="G6" s="43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</row>
    <row r="7" spans="1:243" ht="19.5" customHeight="1">
      <c r="A7" s="17"/>
      <c r="B7" s="17"/>
      <c r="C7" s="17"/>
      <c r="D7" s="44"/>
      <c r="E7" s="44" t="s">
        <v>47</v>
      </c>
      <c r="F7" s="45">
        <v>6735.2</v>
      </c>
      <c r="G7" s="43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</row>
    <row r="8" spans="1:243" ht="24" customHeight="1">
      <c r="A8" s="17"/>
      <c r="B8" s="17"/>
      <c r="C8" s="17"/>
      <c r="D8" s="44"/>
      <c r="E8" s="44" t="s">
        <v>59</v>
      </c>
      <c r="F8" s="45">
        <v>1664.18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24" customHeight="1">
      <c r="A9" s="17"/>
      <c r="B9" s="17"/>
      <c r="C9" s="17"/>
      <c r="D9" s="44" t="s">
        <v>60</v>
      </c>
      <c r="E9" s="44" t="s">
        <v>61</v>
      </c>
      <c r="F9" s="45">
        <v>1664.18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24" customHeight="1">
      <c r="A10" s="17"/>
      <c r="B10" s="17"/>
      <c r="C10" s="17"/>
      <c r="D10" s="44"/>
      <c r="E10" s="44" t="s">
        <v>77</v>
      </c>
      <c r="F10" s="45">
        <v>347.18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24" customHeight="1">
      <c r="A11" s="17" t="s">
        <v>74</v>
      </c>
      <c r="B11" s="17" t="s">
        <v>75</v>
      </c>
      <c r="C11" s="17" t="s">
        <v>75</v>
      </c>
      <c r="D11" s="44" t="s">
        <v>65</v>
      </c>
      <c r="E11" s="44" t="s">
        <v>151</v>
      </c>
      <c r="F11" s="45">
        <v>44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24" customHeight="1">
      <c r="A12" s="17" t="s">
        <v>74</v>
      </c>
      <c r="B12" s="17" t="s">
        <v>75</v>
      </c>
      <c r="C12" s="17" t="s">
        <v>75</v>
      </c>
      <c r="D12" s="44" t="s">
        <v>65</v>
      </c>
      <c r="E12" s="44" t="s">
        <v>152</v>
      </c>
      <c r="F12" s="45">
        <v>7.4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24" customHeight="1">
      <c r="A13" s="17" t="s">
        <v>74</v>
      </c>
      <c r="B13" s="17" t="s">
        <v>75</v>
      </c>
      <c r="C13" s="17" t="s">
        <v>75</v>
      </c>
      <c r="D13" s="44" t="s">
        <v>65</v>
      </c>
      <c r="E13" s="44" t="s">
        <v>153</v>
      </c>
      <c r="F13" s="45">
        <v>29.4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24" customHeight="1">
      <c r="A14" s="17" t="s">
        <v>74</v>
      </c>
      <c r="B14" s="17" t="s">
        <v>75</v>
      </c>
      <c r="C14" s="17" t="s">
        <v>75</v>
      </c>
      <c r="D14" s="44" t="s">
        <v>65</v>
      </c>
      <c r="E14" s="44" t="s">
        <v>154</v>
      </c>
      <c r="F14" s="45">
        <v>8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24" customHeight="1">
      <c r="A15" s="17" t="s">
        <v>74</v>
      </c>
      <c r="B15" s="17" t="s">
        <v>75</v>
      </c>
      <c r="C15" s="17" t="s">
        <v>75</v>
      </c>
      <c r="D15" s="44" t="s">
        <v>65</v>
      </c>
      <c r="E15" s="44" t="s">
        <v>155</v>
      </c>
      <c r="F15" s="45">
        <v>50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24" customHeight="1">
      <c r="A16" s="17" t="s">
        <v>74</v>
      </c>
      <c r="B16" s="17" t="s">
        <v>75</v>
      </c>
      <c r="C16" s="17" t="s">
        <v>75</v>
      </c>
      <c r="D16" s="44" t="s">
        <v>65</v>
      </c>
      <c r="E16" s="44" t="s">
        <v>156</v>
      </c>
      <c r="F16" s="45">
        <v>15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24" customHeight="1">
      <c r="A17" s="17" t="s">
        <v>74</v>
      </c>
      <c r="B17" s="17" t="s">
        <v>75</v>
      </c>
      <c r="C17" s="17" t="s">
        <v>75</v>
      </c>
      <c r="D17" s="44" t="s">
        <v>65</v>
      </c>
      <c r="E17" s="44" t="s">
        <v>157</v>
      </c>
      <c r="F17" s="45">
        <v>15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24" customHeight="1">
      <c r="A18" s="17" t="s">
        <v>74</v>
      </c>
      <c r="B18" s="17" t="s">
        <v>75</v>
      </c>
      <c r="C18" s="17" t="s">
        <v>75</v>
      </c>
      <c r="D18" s="44" t="s">
        <v>65</v>
      </c>
      <c r="E18" s="44" t="s">
        <v>158</v>
      </c>
      <c r="F18" s="45">
        <v>50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24" customHeight="1">
      <c r="A19" s="17" t="s">
        <v>74</v>
      </c>
      <c r="B19" s="17" t="s">
        <v>75</v>
      </c>
      <c r="C19" s="17" t="s">
        <v>75</v>
      </c>
      <c r="D19" s="44" t="s">
        <v>65</v>
      </c>
      <c r="E19" s="44" t="s">
        <v>159</v>
      </c>
      <c r="F19" s="45">
        <v>5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24" customHeight="1">
      <c r="A20" s="17" t="s">
        <v>74</v>
      </c>
      <c r="B20" s="17" t="s">
        <v>75</v>
      </c>
      <c r="C20" s="17" t="s">
        <v>75</v>
      </c>
      <c r="D20" s="44" t="s">
        <v>65</v>
      </c>
      <c r="E20" s="44" t="s">
        <v>160</v>
      </c>
      <c r="F20" s="45">
        <v>91.94</v>
      </c>
      <c r="G20" s="47"/>
      <c r="H20" s="48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24" customHeight="1">
      <c r="A21" s="17" t="s">
        <v>74</v>
      </c>
      <c r="B21" s="17" t="s">
        <v>75</v>
      </c>
      <c r="C21" s="17" t="s">
        <v>75</v>
      </c>
      <c r="D21" s="44" t="s">
        <v>65</v>
      </c>
      <c r="E21" s="44" t="s">
        <v>161</v>
      </c>
      <c r="F21" s="45">
        <v>21.44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24" customHeight="1">
      <c r="A22" s="17" t="s">
        <v>74</v>
      </c>
      <c r="B22" s="17" t="s">
        <v>75</v>
      </c>
      <c r="C22" s="17" t="s">
        <v>75</v>
      </c>
      <c r="D22" s="44" t="s">
        <v>65</v>
      </c>
      <c r="E22" s="44" t="s">
        <v>162</v>
      </c>
      <c r="F22" s="45">
        <v>10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24" customHeight="1">
      <c r="A23" s="17"/>
      <c r="B23" s="17"/>
      <c r="C23" s="17"/>
      <c r="D23" s="44"/>
      <c r="E23" s="44" t="s">
        <v>78</v>
      </c>
      <c r="F23" s="45">
        <v>257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24" customHeight="1">
      <c r="A24" s="17" t="s">
        <v>74</v>
      </c>
      <c r="B24" s="17" t="s">
        <v>75</v>
      </c>
      <c r="C24" s="17" t="s">
        <v>67</v>
      </c>
      <c r="D24" s="44" t="s">
        <v>65</v>
      </c>
      <c r="E24" s="44" t="s">
        <v>163</v>
      </c>
      <c r="F24" s="45">
        <v>157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24" customHeight="1">
      <c r="A25" s="17" t="s">
        <v>74</v>
      </c>
      <c r="B25" s="17" t="s">
        <v>75</v>
      </c>
      <c r="C25" s="17" t="s">
        <v>67</v>
      </c>
      <c r="D25" s="44" t="s">
        <v>65</v>
      </c>
      <c r="E25" s="44" t="s">
        <v>164</v>
      </c>
      <c r="F25" s="45">
        <v>100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24" customHeight="1">
      <c r="A26" s="17"/>
      <c r="B26" s="17"/>
      <c r="C26" s="17"/>
      <c r="D26" s="44"/>
      <c r="E26" s="44" t="s">
        <v>82</v>
      </c>
      <c r="F26" s="45">
        <v>150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24" customHeight="1">
      <c r="A27" s="17" t="s">
        <v>81</v>
      </c>
      <c r="B27" s="17" t="s">
        <v>63</v>
      </c>
      <c r="C27" s="17" t="s">
        <v>68</v>
      </c>
      <c r="D27" s="44" t="s">
        <v>65</v>
      </c>
      <c r="E27" s="44" t="s">
        <v>165</v>
      </c>
      <c r="F27" s="45">
        <v>150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24" customHeight="1">
      <c r="A28" s="17"/>
      <c r="B28" s="17"/>
      <c r="C28" s="17"/>
      <c r="D28" s="44"/>
      <c r="E28" s="44" t="s">
        <v>83</v>
      </c>
      <c r="F28" s="45">
        <v>760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24" customHeight="1">
      <c r="A29" s="17" t="s">
        <v>81</v>
      </c>
      <c r="B29" s="17" t="s">
        <v>63</v>
      </c>
      <c r="C29" s="17" t="s">
        <v>64</v>
      </c>
      <c r="D29" s="44" t="s">
        <v>65</v>
      </c>
      <c r="E29" s="44" t="s">
        <v>166</v>
      </c>
      <c r="F29" s="45">
        <v>760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ht="24" customHeight="1">
      <c r="A30" s="17"/>
      <c r="B30" s="17"/>
      <c r="C30" s="17"/>
      <c r="D30" s="44"/>
      <c r="E30" s="44" t="s">
        <v>84</v>
      </c>
      <c r="F30" s="45">
        <v>150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</row>
    <row r="31" spans="1:243" ht="24" customHeight="1">
      <c r="A31" s="17" t="s">
        <v>81</v>
      </c>
      <c r="B31" s="17" t="s">
        <v>63</v>
      </c>
      <c r="C31" s="17" t="s">
        <v>63</v>
      </c>
      <c r="D31" s="44" t="s">
        <v>65</v>
      </c>
      <c r="E31" s="44" t="s">
        <v>167</v>
      </c>
      <c r="F31" s="45">
        <v>150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</row>
    <row r="32" spans="1:243" ht="24" customHeight="1">
      <c r="A32" s="17"/>
      <c r="B32" s="17"/>
      <c r="C32" s="17"/>
      <c r="D32" s="44"/>
      <c r="E32" s="44" t="s">
        <v>85</v>
      </c>
      <c r="F32" s="45">
        <v>5071.02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</row>
    <row r="33" spans="1:243" ht="24" customHeight="1">
      <c r="A33" s="17"/>
      <c r="B33" s="17"/>
      <c r="C33" s="17"/>
      <c r="D33" s="44" t="s">
        <v>86</v>
      </c>
      <c r="E33" s="44" t="s">
        <v>87</v>
      </c>
      <c r="F33" s="45">
        <v>1446.6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</row>
    <row r="34" spans="1:243" ht="24" customHeight="1">
      <c r="A34" s="17"/>
      <c r="B34" s="17"/>
      <c r="C34" s="17"/>
      <c r="D34" s="44"/>
      <c r="E34" s="44" t="s">
        <v>90</v>
      </c>
      <c r="F34" s="45">
        <v>1446.6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</row>
    <row r="35" spans="1:243" ht="24" customHeight="1">
      <c r="A35" s="17" t="s">
        <v>88</v>
      </c>
      <c r="B35" s="17" t="s">
        <v>72</v>
      </c>
      <c r="C35" s="17" t="s">
        <v>75</v>
      </c>
      <c r="D35" s="44" t="s">
        <v>89</v>
      </c>
      <c r="E35" s="44" t="s">
        <v>153</v>
      </c>
      <c r="F35" s="45">
        <v>9.8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ht="24" customHeight="1">
      <c r="A36" s="17" t="s">
        <v>88</v>
      </c>
      <c r="B36" s="17" t="s">
        <v>72</v>
      </c>
      <c r="C36" s="17" t="s">
        <v>75</v>
      </c>
      <c r="D36" s="44" t="s">
        <v>89</v>
      </c>
      <c r="E36" s="44" t="s">
        <v>168</v>
      </c>
      <c r="F36" s="45">
        <v>3.8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</row>
    <row r="37" spans="1:243" ht="24" customHeight="1">
      <c r="A37" s="17" t="s">
        <v>88</v>
      </c>
      <c r="B37" s="17" t="s">
        <v>72</v>
      </c>
      <c r="C37" s="17" t="s">
        <v>75</v>
      </c>
      <c r="D37" s="44" t="s">
        <v>89</v>
      </c>
      <c r="E37" s="44" t="s">
        <v>169</v>
      </c>
      <c r="F37" s="45">
        <v>9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</row>
    <row r="38" spans="1:243" ht="24" customHeight="1">
      <c r="A38" s="17" t="s">
        <v>88</v>
      </c>
      <c r="B38" s="17" t="s">
        <v>72</v>
      </c>
      <c r="C38" s="17" t="s">
        <v>75</v>
      </c>
      <c r="D38" s="44" t="s">
        <v>89</v>
      </c>
      <c r="E38" s="44" t="s">
        <v>152</v>
      </c>
      <c r="F38" s="45">
        <v>3.9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</row>
    <row r="39" spans="1:243" ht="24" customHeight="1">
      <c r="A39" s="17" t="s">
        <v>88</v>
      </c>
      <c r="B39" s="17" t="s">
        <v>72</v>
      </c>
      <c r="C39" s="17" t="s">
        <v>75</v>
      </c>
      <c r="D39" s="44" t="s">
        <v>89</v>
      </c>
      <c r="E39" s="44" t="s">
        <v>170</v>
      </c>
      <c r="F39" s="45">
        <v>15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</row>
    <row r="40" spans="1:243" ht="24" customHeight="1">
      <c r="A40" s="17" t="s">
        <v>88</v>
      </c>
      <c r="B40" s="17" t="s">
        <v>72</v>
      </c>
      <c r="C40" s="17" t="s">
        <v>75</v>
      </c>
      <c r="D40" s="44" t="s">
        <v>89</v>
      </c>
      <c r="E40" s="44" t="s">
        <v>171</v>
      </c>
      <c r="F40" s="45">
        <v>100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</row>
    <row r="41" spans="1:243" ht="24" customHeight="1">
      <c r="A41" s="17" t="s">
        <v>88</v>
      </c>
      <c r="B41" s="17" t="s">
        <v>72</v>
      </c>
      <c r="C41" s="17" t="s">
        <v>75</v>
      </c>
      <c r="D41" s="44" t="s">
        <v>89</v>
      </c>
      <c r="E41" s="44" t="s">
        <v>172</v>
      </c>
      <c r="F41" s="45">
        <v>1000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</row>
    <row r="42" spans="1:243" ht="24" customHeight="1">
      <c r="A42" s="17" t="s">
        <v>88</v>
      </c>
      <c r="B42" s="17" t="s">
        <v>72</v>
      </c>
      <c r="C42" s="17" t="s">
        <v>75</v>
      </c>
      <c r="D42" s="44" t="s">
        <v>89</v>
      </c>
      <c r="E42" s="44" t="s">
        <v>173</v>
      </c>
      <c r="F42" s="45">
        <v>12.5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</row>
    <row r="43" spans="1:243" ht="24" customHeight="1">
      <c r="A43" s="17" t="s">
        <v>88</v>
      </c>
      <c r="B43" s="17" t="s">
        <v>72</v>
      </c>
      <c r="C43" s="17" t="s">
        <v>75</v>
      </c>
      <c r="D43" s="44" t="s">
        <v>89</v>
      </c>
      <c r="E43" s="44" t="s">
        <v>174</v>
      </c>
      <c r="F43" s="45">
        <v>40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</row>
    <row r="44" spans="1:243" ht="24" customHeight="1">
      <c r="A44" s="17" t="s">
        <v>88</v>
      </c>
      <c r="B44" s="17" t="s">
        <v>72</v>
      </c>
      <c r="C44" s="17" t="s">
        <v>75</v>
      </c>
      <c r="D44" s="44" t="s">
        <v>89</v>
      </c>
      <c r="E44" s="44" t="s">
        <v>156</v>
      </c>
      <c r="F44" s="45">
        <v>50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</row>
    <row r="45" spans="1:243" ht="24" customHeight="1">
      <c r="A45" s="17" t="s">
        <v>88</v>
      </c>
      <c r="B45" s="17" t="s">
        <v>72</v>
      </c>
      <c r="C45" s="17" t="s">
        <v>75</v>
      </c>
      <c r="D45" s="44" t="s">
        <v>89</v>
      </c>
      <c r="E45" s="44" t="s">
        <v>175</v>
      </c>
      <c r="F45" s="45">
        <v>17.6</v>
      </c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</row>
    <row r="46" spans="1:243" ht="24" customHeight="1">
      <c r="A46" s="17" t="s">
        <v>88</v>
      </c>
      <c r="B46" s="17" t="s">
        <v>72</v>
      </c>
      <c r="C46" s="17" t="s">
        <v>75</v>
      </c>
      <c r="D46" s="44" t="s">
        <v>89</v>
      </c>
      <c r="E46" s="44" t="s">
        <v>155</v>
      </c>
      <c r="F46" s="45">
        <v>92</v>
      </c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</row>
    <row r="47" spans="1:243" ht="24" customHeight="1">
      <c r="A47" s="17" t="s">
        <v>88</v>
      </c>
      <c r="B47" s="17" t="s">
        <v>72</v>
      </c>
      <c r="C47" s="17" t="s">
        <v>75</v>
      </c>
      <c r="D47" s="44" t="s">
        <v>89</v>
      </c>
      <c r="E47" s="44" t="s">
        <v>176</v>
      </c>
      <c r="F47" s="45">
        <v>78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</row>
    <row r="48" spans="1:243" ht="24" customHeight="1">
      <c r="A48" s="17" t="s">
        <v>88</v>
      </c>
      <c r="B48" s="17" t="s">
        <v>72</v>
      </c>
      <c r="C48" s="17" t="s">
        <v>75</v>
      </c>
      <c r="D48" s="44" t="s">
        <v>89</v>
      </c>
      <c r="E48" s="44" t="s">
        <v>151</v>
      </c>
      <c r="F48" s="45">
        <v>15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</row>
    <row r="49" spans="1:6" ht="24" customHeight="1">
      <c r="A49" s="17"/>
      <c r="B49" s="17"/>
      <c r="C49" s="17"/>
      <c r="D49" s="44" t="s">
        <v>93</v>
      </c>
      <c r="E49" s="44" t="s">
        <v>94</v>
      </c>
      <c r="F49" s="45">
        <v>3624.42</v>
      </c>
    </row>
    <row r="50" spans="1:6" ht="24" customHeight="1">
      <c r="A50" s="17"/>
      <c r="B50" s="17"/>
      <c r="C50" s="17"/>
      <c r="D50" s="44"/>
      <c r="E50" s="44" t="s">
        <v>90</v>
      </c>
      <c r="F50" s="45">
        <v>1562.98</v>
      </c>
    </row>
    <row r="51" spans="1:6" ht="24" customHeight="1">
      <c r="A51" s="17" t="s">
        <v>88</v>
      </c>
      <c r="B51" s="17" t="s">
        <v>72</v>
      </c>
      <c r="C51" s="17" t="s">
        <v>75</v>
      </c>
      <c r="D51" s="44" t="s">
        <v>95</v>
      </c>
      <c r="E51" s="44" t="s">
        <v>177</v>
      </c>
      <c r="F51" s="45">
        <v>300</v>
      </c>
    </row>
    <row r="52" spans="1:6" ht="24" customHeight="1">
      <c r="A52" s="17" t="s">
        <v>88</v>
      </c>
      <c r="B52" s="17" t="s">
        <v>72</v>
      </c>
      <c r="C52" s="17" t="s">
        <v>75</v>
      </c>
      <c r="D52" s="44" t="s">
        <v>95</v>
      </c>
      <c r="E52" s="44" t="s">
        <v>153</v>
      </c>
      <c r="F52" s="45">
        <v>8.8</v>
      </c>
    </row>
    <row r="53" spans="1:6" ht="24" customHeight="1">
      <c r="A53" s="17" t="s">
        <v>88</v>
      </c>
      <c r="B53" s="17" t="s">
        <v>72</v>
      </c>
      <c r="C53" s="17" t="s">
        <v>75</v>
      </c>
      <c r="D53" s="44" t="s">
        <v>95</v>
      </c>
      <c r="E53" s="44" t="s">
        <v>161</v>
      </c>
      <c r="F53" s="45">
        <v>9</v>
      </c>
    </row>
    <row r="54" spans="1:6" ht="24" customHeight="1">
      <c r="A54" s="17" t="s">
        <v>88</v>
      </c>
      <c r="B54" s="17" t="s">
        <v>72</v>
      </c>
      <c r="C54" s="17" t="s">
        <v>75</v>
      </c>
      <c r="D54" s="44" t="s">
        <v>95</v>
      </c>
      <c r="E54" s="44" t="s">
        <v>178</v>
      </c>
      <c r="F54" s="45">
        <v>98</v>
      </c>
    </row>
    <row r="55" spans="1:6" ht="24" customHeight="1">
      <c r="A55" s="17" t="s">
        <v>88</v>
      </c>
      <c r="B55" s="17" t="s">
        <v>72</v>
      </c>
      <c r="C55" s="17" t="s">
        <v>75</v>
      </c>
      <c r="D55" s="44" t="s">
        <v>95</v>
      </c>
      <c r="E55" s="44" t="s">
        <v>155</v>
      </c>
      <c r="F55" s="45">
        <v>120</v>
      </c>
    </row>
    <row r="56" spans="1:6" ht="24" customHeight="1">
      <c r="A56" s="17" t="s">
        <v>88</v>
      </c>
      <c r="B56" s="17" t="s">
        <v>72</v>
      </c>
      <c r="C56" s="17" t="s">
        <v>75</v>
      </c>
      <c r="D56" s="44" t="s">
        <v>95</v>
      </c>
      <c r="E56" s="44" t="s">
        <v>151</v>
      </c>
      <c r="F56" s="45">
        <v>13</v>
      </c>
    </row>
    <row r="57" spans="1:6" ht="24" customHeight="1">
      <c r="A57" s="17" t="s">
        <v>88</v>
      </c>
      <c r="B57" s="17" t="s">
        <v>72</v>
      </c>
      <c r="C57" s="17" t="s">
        <v>75</v>
      </c>
      <c r="D57" s="44" t="s">
        <v>95</v>
      </c>
      <c r="E57" s="44" t="s">
        <v>179</v>
      </c>
      <c r="F57" s="45">
        <v>742.48</v>
      </c>
    </row>
    <row r="58" spans="1:6" ht="24" customHeight="1">
      <c r="A58" s="17" t="s">
        <v>88</v>
      </c>
      <c r="B58" s="17" t="s">
        <v>72</v>
      </c>
      <c r="C58" s="17" t="s">
        <v>75</v>
      </c>
      <c r="D58" s="44" t="s">
        <v>95</v>
      </c>
      <c r="E58" s="44" t="s">
        <v>180</v>
      </c>
      <c r="F58" s="45">
        <v>140</v>
      </c>
    </row>
    <row r="59" spans="1:6" ht="24" customHeight="1">
      <c r="A59" s="17" t="s">
        <v>88</v>
      </c>
      <c r="B59" s="17" t="s">
        <v>72</v>
      </c>
      <c r="C59" s="17" t="s">
        <v>75</v>
      </c>
      <c r="D59" s="44" t="s">
        <v>95</v>
      </c>
      <c r="E59" s="44" t="s">
        <v>156</v>
      </c>
      <c r="F59" s="45">
        <v>123</v>
      </c>
    </row>
    <row r="60" spans="1:6" ht="24" customHeight="1">
      <c r="A60" s="17" t="s">
        <v>88</v>
      </c>
      <c r="B60" s="17" t="s">
        <v>72</v>
      </c>
      <c r="C60" s="17" t="s">
        <v>75</v>
      </c>
      <c r="D60" s="44" t="s">
        <v>95</v>
      </c>
      <c r="E60" s="44" t="s">
        <v>152</v>
      </c>
      <c r="F60" s="45">
        <v>3.7</v>
      </c>
    </row>
    <row r="61" spans="1:6" ht="24" customHeight="1">
      <c r="A61" s="17" t="s">
        <v>88</v>
      </c>
      <c r="B61" s="17" t="s">
        <v>72</v>
      </c>
      <c r="C61" s="17" t="s">
        <v>75</v>
      </c>
      <c r="D61" s="44" t="s">
        <v>95</v>
      </c>
      <c r="E61" s="44" t="s">
        <v>181</v>
      </c>
      <c r="F61" s="45">
        <v>5</v>
      </c>
    </row>
    <row r="62" spans="1:6" ht="24" customHeight="1">
      <c r="A62" s="17"/>
      <c r="B62" s="17"/>
      <c r="C62" s="17"/>
      <c r="D62" s="44"/>
      <c r="E62" s="44" t="s">
        <v>97</v>
      </c>
      <c r="F62" s="45">
        <v>2061.44</v>
      </c>
    </row>
    <row r="63" spans="1:6" ht="24" customHeight="1">
      <c r="A63" s="17" t="s">
        <v>96</v>
      </c>
      <c r="B63" s="17" t="s">
        <v>67</v>
      </c>
      <c r="C63" s="17" t="s">
        <v>68</v>
      </c>
      <c r="D63" s="44" t="s">
        <v>95</v>
      </c>
      <c r="E63" s="44" t="s">
        <v>182</v>
      </c>
      <c r="F63" s="45">
        <v>2061.44</v>
      </c>
    </row>
  </sheetData>
  <sheetProtection/>
  <mergeCells count="3">
    <mergeCell ref="D5:D6"/>
    <mergeCell ref="E5:E6"/>
    <mergeCell ref="F4:F6"/>
  </mergeCells>
  <printOptions horizontalCentered="1"/>
  <pageMargins left="0.9444444444444444" right="0.5902777777777778" top="0.19652777777777777" bottom="0.4326388888888889" header="0.275" footer="0.15694444444444444"/>
  <pageSetup fitToHeight="1000" horizontalDpi="600" verticalDpi="600" orientation="landscape" paperSize="9" scale="8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183</v>
      </c>
      <c r="I1" s="24"/>
    </row>
    <row r="2" spans="1:9" ht="25.5" customHeight="1">
      <c r="A2" s="4" t="s">
        <v>184</v>
      </c>
      <c r="B2" s="5"/>
      <c r="C2" s="5"/>
      <c r="D2" s="5"/>
      <c r="E2" s="5"/>
      <c r="F2" s="5"/>
      <c r="G2" s="5"/>
      <c r="H2" s="5"/>
      <c r="I2" s="24"/>
    </row>
    <row r="3" spans="1:9" ht="19.5" customHeight="1">
      <c r="A3" s="6" t="s">
        <v>3</v>
      </c>
      <c r="B3" s="7"/>
      <c r="C3" s="7"/>
      <c r="D3" s="7"/>
      <c r="E3" s="7"/>
      <c r="F3" s="7"/>
      <c r="G3" s="7"/>
      <c r="H3" s="8" t="s">
        <v>4</v>
      </c>
      <c r="I3" s="24"/>
    </row>
    <row r="4" spans="1:9" ht="19.5" customHeight="1">
      <c r="A4" s="171" t="s">
        <v>185</v>
      </c>
      <c r="B4" s="162" t="s">
        <v>186</v>
      </c>
      <c r="C4" s="10" t="s">
        <v>187</v>
      </c>
      <c r="D4" s="10"/>
      <c r="E4" s="10"/>
      <c r="F4" s="10"/>
      <c r="G4" s="10"/>
      <c r="H4" s="10"/>
      <c r="I4" s="24"/>
    </row>
    <row r="5" spans="1:9" ht="19.5" customHeight="1">
      <c r="A5" s="171"/>
      <c r="B5" s="171"/>
      <c r="C5" s="95" t="s">
        <v>47</v>
      </c>
      <c r="D5" s="171" t="s">
        <v>188</v>
      </c>
      <c r="E5" s="11" t="s">
        <v>189</v>
      </c>
      <c r="F5" s="12"/>
      <c r="G5" s="12"/>
      <c r="H5" s="177" t="s">
        <v>190</v>
      </c>
      <c r="I5" s="24"/>
    </row>
    <row r="6" spans="1:9" ht="33.75" customHeight="1">
      <c r="A6" s="171"/>
      <c r="B6" s="171"/>
      <c r="C6" s="95"/>
      <c r="D6" s="162"/>
      <c r="E6" s="13" t="s">
        <v>56</v>
      </c>
      <c r="F6" s="14" t="s">
        <v>191</v>
      </c>
      <c r="G6" s="15" t="s">
        <v>192</v>
      </c>
      <c r="H6" s="177"/>
      <c r="I6" s="24"/>
    </row>
    <row r="7" spans="1:9" ht="19.5" customHeight="1">
      <c r="A7" s="16" t="s">
        <v>193</v>
      </c>
      <c r="B7" s="17" t="s">
        <v>0</v>
      </c>
      <c r="C7" s="18">
        <v>76</v>
      </c>
      <c r="D7" s="19">
        <v>8</v>
      </c>
      <c r="E7" s="20">
        <v>53</v>
      </c>
      <c r="F7" s="20">
        <v>0</v>
      </c>
      <c r="G7" s="20">
        <v>53</v>
      </c>
      <c r="H7" s="21">
        <v>15</v>
      </c>
      <c r="I7" s="32"/>
    </row>
    <row r="8" spans="1:9" ht="19.5" customHeight="1">
      <c r="A8" s="22"/>
      <c r="B8" s="22"/>
      <c r="C8" s="22"/>
      <c r="D8" s="22"/>
      <c r="E8" s="23"/>
      <c r="F8" s="22"/>
      <c r="G8" s="22"/>
      <c r="H8" s="24"/>
      <c r="I8" s="24"/>
    </row>
    <row r="9" spans="1:9" ht="19.5" customHeight="1">
      <c r="A9" s="25"/>
      <c r="B9" s="25"/>
      <c r="C9" s="25"/>
      <c r="D9" s="25"/>
      <c r="E9" s="26"/>
      <c r="F9" s="27"/>
      <c r="G9" s="27"/>
      <c r="H9" s="24"/>
      <c r="I9" s="29"/>
    </row>
    <row r="10" spans="1:9" ht="19.5" customHeight="1">
      <c r="A10" s="25"/>
      <c r="B10" s="25"/>
      <c r="C10" s="25"/>
      <c r="D10" s="25"/>
      <c r="E10" s="28"/>
      <c r="F10" s="25"/>
      <c r="G10" s="25"/>
      <c r="H10" s="29"/>
      <c r="I10" s="29"/>
    </row>
    <row r="11" spans="1:9" ht="19.5" customHeight="1">
      <c r="A11" s="25"/>
      <c r="B11" s="25"/>
      <c r="C11" s="25"/>
      <c r="D11" s="25"/>
      <c r="E11" s="28"/>
      <c r="F11" s="25"/>
      <c r="G11" s="25"/>
      <c r="H11" s="29"/>
      <c r="I11" s="29"/>
    </row>
    <row r="12" spans="1:9" ht="19.5" customHeight="1">
      <c r="A12" s="25"/>
      <c r="B12" s="25"/>
      <c r="C12" s="25"/>
      <c r="D12" s="25"/>
      <c r="E12" s="26"/>
      <c r="F12" s="25"/>
      <c r="G12" s="25"/>
      <c r="H12" s="29"/>
      <c r="I12" s="29"/>
    </row>
    <row r="13" spans="1:9" ht="19.5" customHeight="1">
      <c r="A13" s="25"/>
      <c r="B13" s="25"/>
      <c r="C13" s="25"/>
      <c r="D13" s="25"/>
      <c r="E13" s="26"/>
      <c r="F13" s="25"/>
      <c r="G13" s="25"/>
      <c r="H13" s="29"/>
      <c r="I13" s="29"/>
    </row>
    <row r="14" spans="1:9" ht="19.5" customHeight="1">
      <c r="A14" s="25"/>
      <c r="B14" s="25"/>
      <c r="C14" s="25"/>
      <c r="D14" s="25"/>
      <c r="E14" s="28"/>
      <c r="F14" s="25"/>
      <c r="G14" s="25"/>
      <c r="H14" s="29"/>
      <c r="I14" s="29"/>
    </row>
    <row r="15" spans="1:9" ht="19.5" customHeight="1">
      <c r="A15" s="25"/>
      <c r="B15" s="25"/>
      <c r="C15" s="25"/>
      <c r="D15" s="25"/>
      <c r="E15" s="28"/>
      <c r="F15" s="25"/>
      <c r="G15" s="25"/>
      <c r="H15" s="29"/>
      <c r="I15" s="29"/>
    </row>
    <row r="16" spans="1:9" ht="19.5" customHeight="1">
      <c r="A16" s="25"/>
      <c r="B16" s="25"/>
      <c r="C16" s="25"/>
      <c r="D16" s="25"/>
      <c r="E16" s="26"/>
      <c r="F16" s="25"/>
      <c r="G16" s="25"/>
      <c r="H16" s="29"/>
      <c r="I16" s="29"/>
    </row>
    <row r="17" spans="1:9" ht="19.5" customHeight="1">
      <c r="A17" s="25"/>
      <c r="B17" s="25"/>
      <c r="C17" s="25"/>
      <c r="D17" s="25"/>
      <c r="E17" s="26"/>
      <c r="F17" s="25"/>
      <c r="G17" s="25"/>
      <c r="H17" s="29"/>
      <c r="I17" s="29"/>
    </row>
    <row r="18" spans="1:9" ht="19.5" customHeight="1">
      <c r="A18" s="25"/>
      <c r="B18" s="25"/>
      <c r="C18" s="25"/>
      <c r="D18" s="25"/>
      <c r="E18" s="30"/>
      <c r="F18" s="25"/>
      <c r="G18" s="25"/>
      <c r="H18" s="29"/>
      <c r="I18" s="29"/>
    </row>
    <row r="19" spans="1:9" ht="19.5" customHeight="1">
      <c r="A19" s="25"/>
      <c r="B19" s="25"/>
      <c r="C19" s="25"/>
      <c r="D19" s="25"/>
      <c r="E19" s="28"/>
      <c r="F19" s="25"/>
      <c r="G19" s="25"/>
      <c r="H19" s="29"/>
      <c r="I19" s="29"/>
    </row>
    <row r="20" spans="1:9" ht="19.5" customHeight="1">
      <c r="A20" s="28"/>
      <c r="B20" s="28"/>
      <c r="C20" s="28"/>
      <c r="D20" s="28"/>
      <c r="E20" s="28"/>
      <c r="F20" s="25"/>
      <c r="G20" s="25"/>
      <c r="H20" s="29"/>
      <c r="I20" s="29"/>
    </row>
    <row r="21" spans="1:9" ht="19.5" customHeight="1">
      <c r="A21" s="29"/>
      <c r="B21" s="29"/>
      <c r="C21" s="29"/>
      <c r="D21" s="29"/>
      <c r="E21" s="31"/>
      <c r="F21" s="29"/>
      <c r="G21" s="29"/>
      <c r="H21" s="29"/>
      <c r="I21" s="29"/>
    </row>
    <row r="22" spans="1:9" ht="19.5" customHeight="1">
      <c r="A22" s="29"/>
      <c r="B22" s="29"/>
      <c r="C22" s="29"/>
      <c r="D22" s="29"/>
      <c r="E22" s="31"/>
      <c r="F22" s="29"/>
      <c r="G22" s="29"/>
      <c r="H22" s="29"/>
      <c r="I22" s="29"/>
    </row>
    <row r="23" spans="1:9" ht="19.5" customHeight="1">
      <c r="A23" s="29"/>
      <c r="B23" s="29"/>
      <c r="C23" s="29"/>
      <c r="D23" s="29"/>
      <c r="E23" s="31"/>
      <c r="F23" s="29"/>
      <c r="G23" s="29"/>
      <c r="H23" s="29"/>
      <c r="I23" s="29"/>
    </row>
    <row r="24" spans="1:9" ht="19.5" customHeight="1">
      <c r="A24" s="29"/>
      <c r="B24" s="29"/>
      <c r="C24" s="29"/>
      <c r="D24" s="29"/>
      <c r="E24" s="31"/>
      <c r="F24" s="29"/>
      <c r="G24" s="29"/>
      <c r="H24" s="29"/>
      <c r="I24" s="29"/>
    </row>
    <row r="25" spans="1:9" ht="19.5" customHeight="1">
      <c r="A25" s="29"/>
      <c r="B25" s="29"/>
      <c r="C25" s="29"/>
      <c r="D25" s="29"/>
      <c r="E25" s="31"/>
      <c r="F25" s="29"/>
      <c r="G25" s="29"/>
      <c r="H25" s="29"/>
      <c r="I25" s="29"/>
    </row>
    <row r="26" spans="1:9" ht="19.5" customHeight="1">
      <c r="A26" s="29"/>
      <c r="B26" s="29"/>
      <c r="C26" s="29"/>
      <c r="D26" s="29"/>
      <c r="E26" s="31"/>
      <c r="F26" s="29"/>
      <c r="G26" s="29"/>
      <c r="H26" s="29"/>
      <c r="I26" s="29"/>
    </row>
    <row r="27" spans="1:9" ht="19.5" customHeight="1">
      <c r="A27" s="29"/>
      <c r="B27" s="29"/>
      <c r="C27" s="29"/>
      <c r="D27" s="29"/>
      <c r="E27" s="31"/>
      <c r="F27" s="29"/>
      <c r="G27" s="29"/>
      <c r="H27" s="29"/>
      <c r="I27" s="29"/>
    </row>
    <row r="28" spans="1:9" ht="19.5" customHeight="1">
      <c r="A28" s="29"/>
      <c r="B28" s="29"/>
      <c r="C28" s="29"/>
      <c r="D28" s="29"/>
      <c r="E28" s="31"/>
      <c r="F28" s="29"/>
      <c r="G28" s="29"/>
      <c r="H28" s="29"/>
      <c r="I28" s="29"/>
    </row>
    <row r="29" spans="1:9" ht="19.5" customHeight="1">
      <c r="A29" s="29"/>
      <c r="B29" s="29"/>
      <c r="C29" s="29"/>
      <c r="D29" s="29"/>
      <c r="E29" s="31"/>
      <c r="F29" s="29"/>
      <c r="G29" s="29"/>
      <c r="H29" s="29"/>
      <c r="I29" s="29"/>
    </row>
    <row r="30" spans="1:9" ht="19.5" customHeight="1">
      <c r="A30" s="29"/>
      <c r="B30" s="29"/>
      <c r="C30" s="29"/>
      <c r="D30" s="29"/>
      <c r="E30" s="31"/>
      <c r="F30" s="29"/>
      <c r="G30" s="29"/>
      <c r="H30" s="29"/>
      <c r="I30" s="29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2777777777778" right="0.5902777777777778" top="0.5902777777777778" bottom="0.5902777777777778" header="0.5902777777777778" footer="0.39305555555555555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赵树子</cp:lastModifiedBy>
  <cp:lastPrinted>2015-02-09T07:12:29Z</cp:lastPrinted>
  <dcterms:created xsi:type="dcterms:W3CDTF">2015-03-02T01:10:57Z</dcterms:created>
  <dcterms:modified xsi:type="dcterms:W3CDTF">2015-03-05T01:57:35Z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