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每日工作\001，发文\川财社【2021】138号，关于提前下达2022年医疗服务与保障能力提升中央补助资金（卫生健康人才培养部分）的通知（50228万元）\"/>
    </mc:Choice>
  </mc:AlternateContent>
  <bookViews>
    <workbookView xWindow="-120" yWindow="-120" windowWidth="29040" windowHeight="15840"/>
  </bookViews>
  <sheets>
    <sheet name="定稿总表" sheetId="1" r:id="rId1"/>
  </sheets>
  <definedNames>
    <definedName name="_xlnm._FilterDatabase" localSheetId="0" hidden="1">定稿总表!$A$4:$F$58</definedName>
    <definedName name="_xlnm.Print_Titles" localSheetId="0">定稿总表!$4:$4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" i="1" l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" i="1"/>
  <c r="C5" i="1"/>
  <c r="D5" i="1"/>
  <c r="E5" i="1"/>
  <c r="B5" i="1"/>
  <c r="C30" i="1"/>
  <c r="D30" i="1"/>
  <c r="E30" i="1"/>
  <c r="B30" i="1"/>
  <c r="C6" i="1"/>
  <c r="D6" i="1"/>
  <c r="E6" i="1"/>
  <c r="B6" i="1"/>
  <c r="E52" i="1" l="1"/>
  <c r="D52" i="1"/>
  <c r="C52" i="1"/>
  <c r="B52" i="1"/>
</calcChain>
</file>

<file path=xl/sharedStrings.xml><?xml version="1.0" encoding="utf-8"?>
<sst xmlns="http://schemas.openxmlformats.org/spreadsheetml/2006/main" count="63" uniqueCount="62">
  <si>
    <t>单位：万元</t>
  </si>
  <si>
    <t>单位</t>
  </si>
  <si>
    <t>院校教育阶段</t>
  </si>
  <si>
    <t>毕业后教育阶段</t>
  </si>
  <si>
    <t>继续教育阶段</t>
  </si>
  <si>
    <t>人才使用阶段</t>
  </si>
  <si>
    <t>合计</t>
  </si>
  <si>
    <t>四川省妇幼保健院</t>
  </si>
  <si>
    <t>省疾病预防控制中心</t>
  </si>
  <si>
    <t>四川省人民医院</t>
  </si>
  <si>
    <t>四川省肿瘤医院</t>
  </si>
  <si>
    <t>四川省第四人民医院</t>
  </si>
  <si>
    <t>西南医科大学附属医院</t>
  </si>
  <si>
    <t>川北医学院附属医院</t>
  </si>
  <si>
    <t>成都医学院第一附属医院</t>
  </si>
  <si>
    <t>成都中医药大学附属医院</t>
  </si>
  <si>
    <t>四川省中西医结合医院</t>
  </si>
  <si>
    <t>四川省第二中医医院</t>
  </si>
  <si>
    <t>科学城卫生健康委</t>
  </si>
  <si>
    <t>川北医学院</t>
  </si>
  <si>
    <t>成都中医药大学</t>
  </si>
  <si>
    <t>四川大学华西医院</t>
  </si>
  <si>
    <t>四川大学华西第二医院</t>
  </si>
  <si>
    <t>四川大学华西口腔医院</t>
  </si>
  <si>
    <t>核工业四一六医院</t>
  </si>
  <si>
    <t>西南医科大学附属口腔医院</t>
  </si>
  <si>
    <t>西南医科大学附属中医医院</t>
  </si>
  <si>
    <t>西南医科大学</t>
  </si>
  <si>
    <t>成都医学院</t>
  </si>
  <si>
    <t>市州小计</t>
  </si>
  <si>
    <t>成都市</t>
  </si>
  <si>
    <t>德阳市</t>
  </si>
  <si>
    <t>绵阳市</t>
  </si>
  <si>
    <t>自贡市</t>
  </si>
  <si>
    <t>攀枝花市</t>
  </si>
  <si>
    <t>泸州市</t>
  </si>
  <si>
    <t>广元市</t>
  </si>
  <si>
    <t>遂宁市</t>
  </si>
  <si>
    <t>内江市</t>
  </si>
  <si>
    <t>乐山市</t>
  </si>
  <si>
    <t>南充市</t>
  </si>
  <si>
    <t>宜宾市</t>
  </si>
  <si>
    <t>广安市</t>
  </si>
  <si>
    <t>达州市</t>
  </si>
  <si>
    <t>巴中市</t>
  </si>
  <si>
    <t>雅安市</t>
  </si>
  <si>
    <t>眉山市</t>
  </si>
  <si>
    <t>资阳市</t>
  </si>
  <si>
    <t>阿坝州</t>
  </si>
  <si>
    <t>甘孜州</t>
  </si>
  <si>
    <t>凉山州</t>
  </si>
  <si>
    <t>扩权县小计</t>
  </si>
  <si>
    <t>江油市</t>
  </si>
  <si>
    <t>苍溪县</t>
  </si>
  <si>
    <t>兴文县</t>
  </si>
  <si>
    <t>珙县</t>
  </si>
  <si>
    <t>筠连县</t>
  </si>
  <si>
    <t>平昌县</t>
  </si>
  <si>
    <t>省级单位</t>
    <phoneticPr fontId="3" type="noConversion"/>
  </si>
  <si>
    <t>提前下达2022年医疗服务与保障能力提升（卫生健康人才培养）中央补助资金分配表</t>
    <phoneticPr fontId="5" type="noConversion"/>
  </si>
  <si>
    <t>西部战区总医院</t>
    <phoneticPr fontId="3" type="noConversion"/>
  </si>
  <si>
    <t>附件1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</si>
</sst>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_ ;[Red]\-0.00\ "/>
    <numFmt numFmtId="177" formatCode="0.00_ "/>
  </numFmts>
  <fonts count="15">
    <font>
      <sz val="11"/>
      <color theme="1"/>
      <name val="等线"/>
      <family val="2"/>
      <charset val="134"/>
      <scheme val="minor"/>
    </font>
    <font>
      <sz val="11"/>
      <color theme="1"/>
      <name val="等线"/>
      <charset val="134"/>
      <scheme val="minor"/>
    </font>
    <font>
      <b/>
      <sz val="10"/>
      <name val="宋体"/>
      <family val="3"/>
      <charset val="134"/>
    </font>
    <font>
      <sz val="9"/>
      <name val="等线"/>
      <family val="2"/>
      <charset val="134"/>
      <scheme val="minor"/>
    </font>
    <font>
      <sz val="12"/>
      <name val="宋体"/>
      <family val="3"/>
      <charset val="134"/>
    </font>
    <font>
      <sz val="9"/>
      <name val="等线"/>
      <family val="3"/>
      <charset val="134"/>
      <scheme val="minor"/>
    </font>
    <font>
      <sz val="11"/>
      <color indexed="8"/>
      <name val="宋体"/>
      <family val="3"/>
      <charset val="134"/>
    </font>
    <font>
      <sz val="10"/>
      <name val="宋体"/>
      <family val="3"/>
      <charset val="134"/>
    </font>
    <font>
      <b/>
      <sz val="11"/>
      <name val="宋体"/>
      <family val="3"/>
      <charset val="134"/>
    </font>
    <font>
      <b/>
      <sz val="14"/>
      <name val="宋体"/>
      <family val="3"/>
      <charset val="134"/>
    </font>
    <font>
      <b/>
      <sz val="10"/>
      <color rgb="FF000000"/>
      <name val="宋体"/>
      <family val="3"/>
      <charset val="134"/>
    </font>
    <font>
      <sz val="10"/>
      <color theme="1"/>
      <name val="宋体"/>
      <family val="3"/>
      <charset val="134"/>
    </font>
    <font>
      <b/>
      <sz val="10"/>
      <color theme="1"/>
      <name val="宋体"/>
      <family val="3"/>
      <charset val="134"/>
    </font>
    <font>
      <sz val="10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</cellStyleXfs>
  <cellXfs count="24">
    <xf numFmtId="0" fontId="0" fillId="0" borderId="0" xfId="0">
      <alignment vertical="center"/>
    </xf>
    <xf numFmtId="176" fontId="2" fillId="0" borderId="0" xfId="1" applyNumberFormat="1" applyFont="1" applyFill="1" applyAlignment="1">
      <alignment horizontal="left" vertical="center" wrapText="1"/>
    </xf>
    <xf numFmtId="176" fontId="4" fillId="0" borderId="0" xfId="1" applyNumberFormat="1" applyFont="1" applyFill="1" applyAlignment="1"/>
    <xf numFmtId="0" fontId="4" fillId="0" borderId="0" xfId="1" applyFont="1" applyFill="1" applyAlignment="1"/>
    <xf numFmtId="0" fontId="6" fillId="0" borderId="0" xfId="1" applyFont="1" applyFill="1">
      <alignment vertical="center"/>
    </xf>
    <xf numFmtId="176" fontId="4" fillId="0" borderId="0" xfId="1" applyNumberFormat="1" applyFont="1" applyFill="1" applyAlignment="1">
      <alignment horizontal="center" wrapText="1"/>
    </xf>
    <xf numFmtId="176" fontId="7" fillId="0" borderId="0" xfId="1" applyNumberFormat="1" applyFont="1" applyFill="1" applyAlignment="1">
      <alignment horizontal="right"/>
    </xf>
    <xf numFmtId="0" fontId="4" fillId="0" borderId="0" xfId="1" applyFont="1" applyFill="1" applyAlignment="1">
      <alignment horizontal="center" wrapText="1"/>
    </xf>
    <xf numFmtId="176" fontId="8" fillId="0" borderId="0" xfId="1" applyNumberFormat="1" applyFont="1" applyFill="1" applyAlignment="1">
      <alignment horizontal="left" vertical="center" wrapText="1"/>
    </xf>
    <xf numFmtId="176" fontId="9" fillId="0" borderId="0" xfId="2" applyNumberFormat="1" applyFont="1" applyFill="1" applyAlignment="1">
      <alignment horizontal="center" vertical="center" wrapText="1" shrinkToFit="1"/>
    </xf>
    <xf numFmtId="176" fontId="2" fillId="0" borderId="1" xfId="2" applyNumberFormat="1" applyFont="1" applyFill="1" applyBorder="1" applyAlignment="1">
      <alignment horizontal="center" vertical="center" wrapText="1" shrinkToFit="1"/>
    </xf>
    <xf numFmtId="0" fontId="10" fillId="0" borderId="1" xfId="1" applyFont="1" applyFill="1" applyBorder="1" applyAlignment="1">
      <alignment horizontal="center" vertical="center" wrapText="1"/>
    </xf>
    <xf numFmtId="177" fontId="10" fillId="0" borderId="1" xfId="1" applyNumberFormat="1" applyFont="1" applyFill="1" applyBorder="1" applyAlignment="1">
      <alignment horizontal="center" vertical="center"/>
    </xf>
    <xf numFmtId="176" fontId="2" fillId="0" borderId="1" xfId="1" applyNumberFormat="1" applyFont="1" applyFill="1" applyBorder="1" applyAlignment="1">
      <alignment horizontal="center" vertical="center" wrapText="1"/>
    </xf>
    <xf numFmtId="176" fontId="11" fillId="0" borderId="1" xfId="3" applyNumberFormat="1" applyFont="1" applyFill="1" applyBorder="1" applyAlignment="1">
      <alignment horizontal="left" vertical="center" wrapText="1" shrinkToFit="1"/>
    </xf>
    <xf numFmtId="176" fontId="11" fillId="0" borderId="1" xfId="3" applyNumberFormat="1" applyFont="1" applyFill="1" applyBorder="1" applyAlignment="1">
      <alignment horizontal="center" vertical="center" wrapText="1" shrinkToFit="1"/>
    </xf>
    <xf numFmtId="176" fontId="11" fillId="0" borderId="1" xfId="2" applyNumberFormat="1" applyFont="1" applyFill="1" applyBorder="1" applyAlignment="1">
      <alignment horizontal="left" vertical="center" wrapText="1" shrinkToFit="1"/>
    </xf>
    <xf numFmtId="176" fontId="11" fillId="0" borderId="1" xfId="2" applyNumberFormat="1" applyFont="1" applyFill="1" applyBorder="1" applyAlignment="1">
      <alignment horizontal="center" vertical="center" wrapText="1" shrinkToFit="1"/>
    </xf>
    <xf numFmtId="176" fontId="12" fillId="0" borderId="1" xfId="2" applyNumberFormat="1" applyFont="1" applyFill="1" applyBorder="1" applyAlignment="1">
      <alignment horizontal="center" vertical="center" wrapText="1" shrinkToFit="1"/>
    </xf>
    <xf numFmtId="176" fontId="13" fillId="0" borderId="1" xfId="2" applyNumberFormat="1" applyFont="1" applyFill="1" applyBorder="1" applyAlignment="1">
      <alignment horizontal="center" vertical="center" wrapText="1"/>
    </xf>
    <xf numFmtId="176" fontId="11" fillId="0" borderId="1" xfId="2" applyNumberFormat="1" applyFont="1" applyFill="1" applyBorder="1" applyAlignment="1">
      <alignment horizontal="center" vertical="center" wrapText="1"/>
    </xf>
    <xf numFmtId="177" fontId="11" fillId="0" borderId="1" xfId="3" applyNumberFormat="1" applyFont="1" applyFill="1" applyBorder="1" applyAlignment="1">
      <alignment horizontal="center" vertical="center" wrapText="1" shrinkToFit="1"/>
    </xf>
    <xf numFmtId="176" fontId="14" fillId="0" borderId="1" xfId="2" applyNumberFormat="1" applyFont="1" applyFill="1" applyBorder="1" applyAlignment="1">
      <alignment horizontal="center" vertical="center" wrapText="1"/>
    </xf>
    <xf numFmtId="176" fontId="7" fillId="0" borderId="1" xfId="1" applyNumberFormat="1" applyFont="1" applyFill="1" applyBorder="1" applyAlignment="1">
      <alignment horizontal="center" vertical="center" wrapText="1" shrinkToFit="1"/>
    </xf>
  </cellXfs>
  <cellStyles count="4">
    <cellStyle name="常规" xfId="0" builtinId="0"/>
    <cellStyle name="常规 2 2" xfId="3"/>
    <cellStyle name="常规 3" xfId="1"/>
    <cellStyle name="常规_Sheet2 2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autoPageBreaks="0" fitToPage="1"/>
  </sheetPr>
  <dimension ref="A1:F58"/>
  <sheetViews>
    <sheetView showZeros="0" tabSelected="1" view="pageBreakPreview" zoomScaleNormal="115" zoomScaleSheetLayoutView="100" workbookViewId="0">
      <selection activeCell="K14" sqref="K14"/>
    </sheetView>
  </sheetViews>
  <sheetFormatPr defaultColWidth="9" defaultRowHeight="14.25"/>
  <cols>
    <col min="1" max="1" width="34.375" style="7" customWidth="1"/>
    <col min="2" max="3" width="14.125" style="7" customWidth="1"/>
    <col min="4" max="5" width="12.25" style="7" customWidth="1"/>
    <col min="6" max="6" width="12.625" style="3" customWidth="1"/>
    <col min="7" max="16384" width="9" style="3"/>
  </cols>
  <sheetData>
    <row r="1" spans="1:6" ht="20.25" customHeight="1">
      <c r="A1" s="8" t="s">
        <v>61</v>
      </c>
      <c r="B1" s="1"/>
      <c r="C1" s="1"/>
      <c r="D1" s="1"/>
      <c r="E1" s="1"/>
      <c r="F1" s="2"/>
    </row>
    <row r="2" spans="1:6" s="4" customFormat="1" ht="48.75" customHeight="1">
      <c r="A2" s="9" t="s">
        <v>59</v>
      </c>
      <c r="B2" s="9"/>
      <c r="C2" s="9"/>
      <c r="D2" s="9"/>
      <c r="E2" s="9"/>
      <c r="F2" s="9"/>
    </row>
    <row r="3" spans="1:6">
      <c r="A3" s="5"/>
      <c r="B3" s="5"/>
      <c r="C3" s="5"/>
      <c r="D3" s="5"/>
      <c r="E3" s="5"/>
      <c r="F3" s="6" t="s">
        <v>0</v>
      </c>
    </row>
    <row r="4" spans="1:6" ht="14.25" customHeight="1">
      <c r="A4" s="10" t="s">
        <v>1</v>
      </c>
      <c r="B4" s="11" t="s">
        <v>2</v>
      </c>
      <c r="C4" s="12" t="s">
        <v>3</v>
      </c>
      <c r="D4" s="11" t="s">
        <v>4</v>
      </c>
      <c r="E4" s="11" t="s">
        <v>5</v>
      </c>
      <c r="F4" s="13" t="s">
        <v>6</v>
      </c>
    </row>
    <row r="5" spans="1:6">
      <c r="A5" s="10" t="s">
        <v>6</v>
      </c>
      <c r="B5" s="10">
        <f>B6+B30+B52</f>
        <v>1613</v>
      </c>
      <c r="C5" s="10">
        <f t="shared" ref="C5:E5" si="0">C6+C30+C52</f>
        <v>40531</v>
      </c>
      <c r="D5" s="10">
        <f t="shared" si="0"/>
        <v>7135</v>
      </c>
      <c r="E5" s="10">
        <f t="shared" si="0"/>
        <v>949</v>
      </c>
      <c r="F5" s="10">
        <f>B5+C5+D5+E5</f>
        <v>50228</v>
      </c>
    </row>
    <row r="6" spans="1:6">
      <c r="A6" s="10" t="s">
        <v>58</v>
      </c>
      <c r="B6" s="10">
        <f>SUM(B7:B29)</f>
        <v>1613</v>
      </c>
      <c r="C6" s="10">
        <f t="shared" ref="C6:E6" si="1">SUM(C7:C29)</f>
        <v>15571</v>
      </c>
      <c r="D6" s="10">
        <f t="shared" si="1"/>
        <v>1038.28</v>
      </c>
      <c r="E6" s="10">
        <f t="shared" si="1"/>
        <v>175.20000000000002</v>
      </c>
      <c r="F6" s="10">
        <f t="shared" ref="F6:F58" si="2">B6+C6+D6+E6</f>
        <v>18397.48</v>
      </c>
    </row>
    <row r="7" spans="1:6">
      <c r="A7" s="14" t="s">
        <v>7</v>
      </c>
      <c r="B7" s="15"/>
      <c r="C7" s="15">
        <v>192</v>
      </c>
      <c r="D7" s="15">
        <v>125.58</v>
      </c>
      <c r="E7" s="15">
        <v>0</v>
      </c>
      <c r="F7" s="10">
        <f t="shared" si="2"/>
        <v>317.58</v>
      </c>
    </row>
    <row r="8" spans="1:6">
      <c r="A8" s="16" t="s">
        <v>8</v>
      </c>
      <c r="B8" s="17"/>
      <c r="C8" s="15">
        <v>87</v>
      </c>
      <c r="D8" s="17">
        <v>57.6</v>
      </c>
      <c r="E8" s="17">
        <v>0</v>
      </c>
      <c r="F8" s="10">
        <f t="shared" si="2"/>
        <v>144.6</v>
      </c>
    </row>
    <row r="9" spans="1:6">
      <c r="A9" s="14" t="s">
        <v>9</v>
      </c>
      <c r="B9" s="15"/>
      <c r="C9" s="15">
        <v>2630</v>
      </c>
      <c r="D9" s="15">
        <v>50.2</v>
      </c>
      <c r="E9" s="15">
        <v>28.8</v>
      </c>
      <c r="F9" s="10">
        <f t="shared" si="2"/>
        <v>2709</v>
      </c>
    </row>
    <row r="10" spans="1:6">
      <c r="A10" s="14" t="s">
        <v>10</v>
      </c>
      <c r="B10" s="15"/>
      <c r="C10" s="15">
        <v>594</v>
      </c>
      <c r="D10" s="15">
        <v>216</v>
      </c>
      <c r="E10" s="15">
        <v>0</v>
      </c>
      <c r="F10" s="10">
        <f t="shared" si="2"/>
        <v>810</v>
      </c>
    </row>
    <row r="11" spans="1:6">
      <c r="A11" s="14" t="s">
        <v>11</v>
      </c>
      <c r="B11" s="15"/>
      <c r="C11" s="15">
        <v>0</v>
      </c>
      <c r="D11" s="15">
        <v>0</v>
      </c>
      <c r="E11" s="15">
        <v>12</v>
      </c>
      <c r="F11" s="10">
        <f t="shared" si="2"/>
        <v>12</v>
      </c>
    </row>
    <row r="12" spans="1:6">
      <c r="A12" s="14" t="s">
        <v>12</v>
      </c>
      <c r="B12" s="15"/>
      <c r="C12" s="15">
        <v>1773</v>
      </c>
      <c r="D12" s="15">
        <v>43.5</v>
      </c>
      <c r="E12" s="15">
        <v>28.8</v>
      </c>
      <c r="F12" s="10">
        <f t="shared" si="2"/>
        <v>1845.3</v>
      </c>
    </row>
    <row r="13" spans="1:6">
      <c r="A13" s="14" t="s">
        <v>13</v>
      </c>
      <c r="B13" s="15"/>
      <c r="C13" s="15">
        <v>1358</v>
      </c>
      <c r="D13" s="15">
        <v>34.5</v>
      </c>
      <c r="E13" s="15">
        <v>31.2</v>
      </c>
      <c r="F13" s="10">
        <f t="shared" si="2"/>
        <v>1423.7</v>
      </c>
    </row>
    <row r="14" spans="1:6">
      <c r="A14" s="14" t="s">
        <v>14</v>
      </c>
      <c r="B14" s="15"/>
      <c r="C14" s="15">
        <v>828</v>
      </c>
      <c r="D14" s="15">
        <v>19.5</v>
      </c>
      <c r="E14" s="15">
        <v>12</v>
      </c>
      <c r="F14" s="10">
        <f t="shared" si="2"/>
        <v>859.5</v>
      </c>
    </row>
    <row r="15" spans="1:6">
      <c r="A15" s="14" t="s">
        <v>15</v>
      </c>
      <c r="B15" s="15"/>
      <c r="C15" s="15">
        <v>793</v>
      </c>
      <c r="D15" s="15">
        <v>0</v>
      </c>
      <c r="E15" s="15">
        <v>0</v>
      </c>
      <c r="F15" s="10">
        <f t="shared" si="2"/>
        <v>793</v>
      </c>
    </row>
    <row r="16" spans="1:6">
      <c r="A16" s="14" t="s">
        <v>16</v>
      </c>
      <c r="B16" s="15"/>
      <c r="C16" s="15">
        <v>311</v>
      </c>
      <c r="D16" s="15">
        <v>0</v>
      </c>
      <c r="E16" s="15">
        <v>0</v>
      </c>
      <c r="F16" s="10">
        <f t="shared" si="2"/>
        <v>311</v>
      </c>
    </row>
    <row r="17" spans="1:6">
      <c r="A17" s="14" t="s">
        <v>17</v>
      </c>
      <c r="B17" s="15"/>
      <c r="C17" s="15">
        <v>147</v>
      </c>
      <c r="D17" s="15">
        <v>0</v>
      </c>
      <c r="E17" s="15">
        <v>4.8</v>
      </c>
      <c r="F17" s="10">
        <f t="shared" si="2"/>
        <v>151.80000000000001</v>
      </c>
    </row>
    <row r="18" spans="1:6">
      <c r="A18" s="14" t="s">
        <v>18</v>
      </c>
      <c r="B18" s="15"/>
      <c r="C18" s="15">
        <v>0</v>
      </c>
      <c r="D18" s="15">
        <v>0</v>
      </c>
      <c r="E18" s="15">
        <v>7.2</v>
      </c>
      <c r="F18" s="10">
        <f t="shared" si="2"/>
        <v>7.2</v>
      </c>
    </row>
    <row r="19" spans="1:6">
      <c r="A19" s="14" t="s">
        <v>19</v>
      </c>
      <c r="B19" s="15">
        <v>275.2</v>
      </c>
      <c r="C19" s="15">
        <v>0</v>
      </c>
      <c r="D19" s="15">
        <v>0</v>
      </c>
      <c r="E19" s="15">
        <v>0</v>
      </c>
      <c r="F19" s="10">
        <f t="shared" si="2"/>
        <v>275.2</v>
      </c>
    </row>
    <row r="20" spans="1:6">
      <c r="A20" s="14" t="s">
        <v>20</v>
      </c>
      <c r="B20" s="15">
        <v>536</v>
      </c>
      <c r="C20" s="15">
        <v>0</v>
      </c>
      <c r="D20" s="15">
        <v>41.4</v>
      </c>
      <c r="E20" s="15">
        <v>0</v>
      </c>
      <c r="F20" s="10">
        <f t="shared" si="2"/>
        <v>577.4</v>
      </c>
    </row>
    <row r="21" spans="1:6">
      <c r="A21" s="14" t="s">
        <v>21</v>
      </c>
      <c r="B21" s="15"/>
      <c r="C21" s="15">
        <v>3308</v>
      </c>
      <c r="D21" s="15">
        <v>97.5</v>
      </c>
      <c r="E21" s="15">
        <v>12</v>
      </c>
      <c r="F21" s="10">
        <f t="shared" si="2"/>
        <v>3417.5</v>
      </c>
    </row>
    <row r="22" spans="1:6">
      <c r="A22" s="14" t="s">
        <v>22</v>
      </c>
      <c r="B22" s="15"/>
      <c r="C22" s="15">
        <v>882</v>
      </c>
      <c r="D22" s="15">
        <v>352.5</v>
      </c>
      <c r="E22" s="15">
        <v>12</v>
      </c>
      <c r="F22" s="10">
        <f t="shared" si="2"/>
        <v>1246.5</v>
      </c>
    </row>
    <row r="23" spans="1:6">
      <c r="A23" s="14" t="s">
        <v>23</v>
      </c>
      <c r="B23" s="15"/>
      <c r="C23" s="15">
        <v>801</v>
      </c>
      <c r="D23" s="15">
        <v>0</v>
      </c>
      <c r="E23" s="15">
        <v>2.4</v>
      </c>
      <c r="F23" s="10">
        <f t="shared" si="2"/>
        <v>803.4</v>
      </c>
    </row>
    <row r="24" spans="1:6">
      <c r="A24" s="14" t="s">
        <v>24</v>
      </c>
      <c r="B24" s="15"/>
      <c r="C24" s="15">
        <v>0</v>
      </c>
      <c r="D24" s="15">
        <v>0</v>
      </c>
      <c r="E24" s="15">
        <v>24</v>
      </c>
      <c r="F24" s="10">
        <f t="shared" si="2"/>
        <v>24</v>
      </c>
    </row>
    <row r="25" spans="1:6">
      <c r="A25" s="14" t="s">
        <v>25</v>
      </c>
      <c r="B25" s="15"/>
      <c r="C25" s="15">
        <v>66</v>
      </c>
      <c r="D25" s="15">
        <v>0</v>
      </c>
      <c r="E25" s="15">
        <v>0</v>
      </c>
      <c r="F25" s="10">
        <f t="shared" si="2"/>
        <v>66</v>
      </c>
    </row>
    <row r="26" spans="1:6">
      <c r="A26" s="14" t="s">
        <v>26</v>
      </c>
      <c r="B26" s="15"/>
      <c r="C26" s="15">
        <v>961</v>
      </c>
      <c r="D26" s="15">
        <v>0</v>
      </c>
      <c r="E26" s="15">
        <v>0</v>
      </c>
      <c r="F26" s="10">
        <f t="shared" si="2"/>
        <v>961</v>
      </c>
    </row>
    <row r="27" spans="1:6">
      <c r="A27" s="14" t="s">
        <v>60</v>
      </c>
      <c r="B27" s="15"/>
      <c r="C27" s="15">
        <v>840</v>
      </c>
      <c r="D27" s="15">
        <v>0</v>
      </c>
      <c r="E27" s="15">
        <v>0</v>
      </c>
      <c r="F27" s="10">
        <f t="shared" si="2"/>
        <v>840</v>
      </c>
    </row>
    <row r="28" spans="1:6">
      <c r="A28" s="14" t="s">
        <v>27</v>
      </c>
      <c r="B28" s="15">
        <v>463.2</v>
      </c>
      <c r="C28" s="15"/>
      <c r="D28" s="15">
        <v>0</v>
      </c>
      <c r="E28" s="15"/>
      <c r="F28" s="10">
        <f t="shared" si="2"/>
        <v>463.2</v>
      </c>
    </row>
    <row r="29" spans="1:6">
      <c r="A29" s="14" t="s">
        <v>28</v>
      </c>
      <c r="B29" s="15">
        <v>338.6</v>
      </c>
      <c r="C29" s="15"/>
      <c r="D29" s="15">
        <v>0</v>
      </c>
      <c r="E29" s="15"/>
      <c r="F29" s="10">
        <f t="shared" si="2"/>
        <v>338.6</v>
      </c>
    </row>
    <row r="30" spans="1:6">
      <c r="A30" s="10" t="s">
        <v>29</v>
      </c>
      <c r="B30" s="18">
        <f>SUM(B31:B51)</f>
        <v>0</v>
      </c>
      <c r="C30" s="18">
        <f t="shared" ref="C30:E30" si="3">SUM(C31:C51)</f>
        <v>24960</v>
      </c>
      <c r="D30" s="18">
        <f t="shared" si="3"/>
        <v>6096.72</v>
      </c>
      <c r="E30" s="18">
        <f t="shared" si="3"/>
        <v>621.79999999999995</v>
      </c>
      <c r="F30" s="10">
        <f t="shared" si="2"/>
        <v>31678.52</v>
      </c>
    </row>
    <row r="31" spans="1:6">
      <c r="A31" s="19" t="s">
        <v>30</v>
      </c>
      <c r="B31" s="20"/>
      <c r="C31" s="15">
        <v>6909</v>
      </c>
      <c r="D31" s="15">
        <v>754.4</v>
      </c>
      <c r="E31" s="20">
        <v>177.6</v>
      </c>
      <c r="F31" s="10">
        <f t="shared" si="2"/>
        <v>7841</v>
      </c>
    </row>
    <row r="32" spans="1:6">
      <c r="A32" s="19" t="s">
        <v>31</v>
      </c>
      <c r="B32" s="20"/>
      <c r="C32" s="15">
        <v>843</v>
      </c>
      <c r="D32" s="15">
        <v>257.7</v>
      </c>
      <c r="E32" s="20">
        <v>28.8</v>
      </c>
      <c r="F32" s="10">
        <f t="shared" si="2"/>
        <v>1129.5</v>
      </c>
    </row>
    <row r="33" spans="1:6">
      <c r="A33" s="19" t="s">
        <v>32</v>
      </c>
      <c r="B33" s="20"/>
      <c r="C33" s="15">
        <v>3260</v>
      </c>
      <c r="D33" s="15">
        <v>725.8</v>
      </c>
      <c r="E33" s="20">
        <v>81.599999999999994</v>
      </c>
      <c r="F33" s="10">
        <f t="shared" si="2"/>
        <v>4067.4</v>
      </c>
    </row>
    <row r="34" spans="1:6">
      <c r="A34" s="19" t="s">
        <v>33</v>
      </c>
      <c r="B34" s="20"/>
      <c r="C34" s="15">
        <v>2188</v>
      </c>
      <c r="D34" s="15">
        <v>147.69999999999999</v>
      </c>
      <c r="E34" s="20">
        <v>31.2</v>
      </c>
      <c r="F34" s="10">
        <f t="shared" si="2"/>
        <v>2366.8999999999996</v>
      </c>
    </row>
    <row r="35" spans="1:6">
      <c r="A35" s="19" t="s">
        <v>34</v>
      </c>
      <c r="B35" s="20"/>
      <c r="C35" s="15">
        <v>1211</v>
      </c>
      <c r="D35" s="21">
        <v>-45</v>
      </c>
      <c r="E35" s="20">
        <v>26.4</v>
      </c>
      <c r="F35" s="10">
        <f t="shared" si="2"/>
        <v>1192.4000000000001</v>
      </c>
    </row>
    <row r="36" spans="1:6">
      <c r="A36" s="19" t="s">
        <v>35</v>
      </c>
      <c r="B36" s="20"/>
      <c r="C36" s="15">
        <v>613</v>
      </c>
      <c r="D36" s="20">
        <v>214.74</v>
      </c>
      <c r="E36" s="20">
        <v>14.4</v>
      </c>
      <c r="F36" s="10">
        <f t="shared" si="2"/>
        <v>842.14</v>
      </c>
    </row>
    <row r="37" spans="1:6">
      <c r="A37" s="19" t="s">
        <v>36</v>
      </c>
      <c r="B37" s="20"/>
      <c r="C37" s="15">
        <v>1588</v>
      </c>
      <c r="D37" s="20">
        <v>335.66</v>
      </c>
      <c r="E37" s="20">
        <v>33.6</v>
      </c>
      <c r="F37" s="10">
        <f t="shared" si="2"/>
        <v>1957.26</v>
      </c>
    </row>
    <row r="38" spans="1:6">
      <c r="A38" s="19" t="s">
        <v>37</v>
      </c>
      <c r="B38" s="20"/>
      <c r="C38" s="15">
        <v>1114</v>
      </c>
      <c r="D38" s="20">
        <v>210.7</v>
      </c>
      <c r="E38" s="20">
        <v>12</v>
      </c>
      <c r="F38" s="10">
        <f t="shared" si="2"/>
        <v>1336.7</v>
      </c>
    </row>
    <row r="39" spans="1:6">
      <c r="A39" s="19" t="s">
        <v>38</v>
      </c>
      <c r="B39" s="20"/>
      <c r="C39" s="15">
        <v>1162</v>
      </c>
      <c r="D39" s="20">
        <v>186.54</v>
      </c>
      <c r="E39" s="20">
        <v>26.4</v>
      </c>
      <c r="F39" s="10">
        <f t="shared" si="2"/>
        <v>1374.94</v>
      </c>
    </row>
    <row r="40" spans="1:6">
      <c r="A40" s="19" t="s">
        <v>39</v>
      </c>
      <c r="B40" s="20"/>
      <c r="C40" s="15">
        <v>955</v>
      </c>
      <c r="D40" s="20">
        <v>219.7</v>
      </c>
      <c r="E40" s="20">
        <v>4.8</v>
      </c>
      <c r="F40" s="10">
        <f t="shared" si="2"/>
        <v>1179.5</v>
      </c>
    </row>
    <row r="41" spans="1:6">
      <c r="A41" s="19" t="s">
        <v>40</v>
      </c>
      <c r="B41" s="20"/>
      <c r="C41" s="15">
        <v>624</v>
      </c>
      <c r="D41" s="20">
        <v>506.2</v>
      </c>
      <c r="E41" s="20">
        <v>33.6</v>
      </c>
      <c r="F41" s="10">
        <f t="shared" si="2"/>
        <v>1163.8</v>
      </c>
    </row>
    <row r="42" spans="1:6">
      <c r="A42" s="19" t="s">
        <v>41</v>
      </c>
      <c r="B42" s="20"/>
      <c r="C42" s="15">
        <v>1493</v>
      </c>
      <c r="D42" s="20">
        <v>362.8</v>
      </c>
      <c r="E42" s="20">
        <v>48</v>
      </c>
      <c r="F42" s="10">
        <f t="shared" si="2"/>
        <v>1903.8</v>
      </c>
    </row>
    <row r="43" spans="1:6">
      <c r="A43" s="19" t="s">
        <v>42</v>
      </c>
      <c r="B43" s="20"/>
      <c r="C43" s="15">
        <v>561</v>
      </c>
      <c r="D43" s="20">
        <v>225.2</v>
      </c>
      <c r="E43" s="20">
        <v>12</v>
      </c>
      <c r="F43" s="10">
        <f t="shared" si="2"/>
        <v>798.2</v>
      </c>
    </row>
    <row r="44" spans="1:6">
      <c r="A44" s="19" t="s">
        <v>43</v>
      </c>
      <c r="B44" s="20"/>
      <c r="C44" s="15">
        <v>827</v>
      </c>
      <c r="D44" s="20">
        <v>306.8</v>
      </c>
      <c r="E44" s="20">
        <v>21.6</v>
      </c>
      <c r="F44" s="10">
        <f t="shared" si="2"/>
        <v>1155.3999999999999</v>
      </c>
    </row>
    <row r="45" spans="1:6">
      <c r="A45" s="19" t="s">
        <v>44</v>
      </c>
      <c r="B45" s="20"/>
      <c r="C45" s="15">
        <v>270</v>
      </c>
      <c r="D45" s="20">
        <v>318.10000000000002</v>
      </c>
      <c r="E45" s="20">
        <v>17</v>
      </c>
      <c r="F45" s="10">
        <f t="shared" si="2"/>
        <v>605.1</v>
      </c>
    </row>
    <row r="46" spans="1:6">
      <c r="A46" s="19" t="s">
        <v>45</v>
      </c>
      <c r="B46" s="20"/>
      <c r="C46" s="15">
        <v>424</v>
      </c>
      <c r="D46" s="20">
        <v>134.69999999999999</v>
      </c>
      <c r="E46" s="20">
        <v>28.8</v>
      </c>
      <c r="F46" s="10">
        <f t="shared" si="2"/>
        <v>587.5</v>
      </c>
    </row>
    <row r="47" spans="1:6">
      <c r="A47" s="19" t="s">
        <v>46</v>
      </c>
      <c r="B47" s="20"/>
      <c r="C47" s="15">
        <v>243</v>
      </c>
      <c r="D47" s="20">
        <v>203.2</v>
      </c>
      <c r="E47" s="20">
        <v>12</v>
      </c>
      <c r="F47" s="10">
        <f t="shared" si="2"/>
        <v>458.2</v>
      </c>
    </row>
    <row r="48" spans="1:6">
      <c r="A48" s="19" t="s">
        <v>47</v>
      </c>
      <c r="B48" s="20"/>
      <c r="C48" s="15">
        <v>0</v>
      </c>
      <c r="D48" s="20">
        <v>168.1</v>
      </c>
      <c r="E48" s="20">
        <v>12</v>
      </c>
      <c r="F48" s="10">
        <f t="shared" si="2"/>
        <v>180.1</v>
      </c>
    </row>
    <row r="49" spans="1:6">
      <c r="A49" s="19" t="s">
        <v>48</v>
      </c>
      <c r="B49" s="20"/>
      <c r="C49" s="15">
        <v>42</v>
      </c>
      <c r="D49" s="20">
        <v>148.68</v>
      </c>
      <c r="E49" s="20">
        <v>0</v>
      </c>
      <c r="F49" s="10">
        <f t="shared" si="2"/>
        <v>190.68</v>
      </c>
    </row>
    <row r="50" spans="1:6">
      <c r="A50" s="19" t="s">
        <v>49</v>
      </c>
      <c r="B50" s="20"/>
      <c r="C50" s="15">
        <v>207</v>
      </c>
      <c r="D50" s="20">
        <v>219.1</v>
      </c>
      <c r="E50" s="20">
        <v>0</v>
      </c>
      <c r="F50" s="10">
        <f t="shared" si="2"/>
        <v>426.1</v>
      </c>
    </row>
    <row r="51" spans="1:6">
      <c r="A51" s="19" t="s">
        <v>50</v>
      </c>
      <c r="B51" s="20"/>
      <c r="C51" s="15">
        <v>426</v>
      </c>
      <c r="D51" s="20">
        <v>495.9</v>
      </c>
      <c r="E51" s="20">
        <v>0</v>
      </c>
      <c r="F51" s="10">
        <f t="shared" si="2"/>
        <v>921.9</v>
      </c>
    </row>
    <row r="52" spans="1:6">
      <c r="A52" s="22" t="s">
        <v>51</v>
      </c>
      <c r="B52" s="22">
        <f>SUM(B53:B58)</f>
        <v>0</v>
      </c>
      <c r="C52" s="22">
        <f>SUM(C53:C58)</f>
        <v>0</v>
      </c>
      <c r="D52" s="22">
        <f>SUM(D53:D58)</f>
        <v>0</v>
      </c>
      <c r="E52" s="22">
        <f>SUM(E53:E58)</f>
        <v>152</v>
      </c>
      <c r="F52" s="10">
        <f t="shared" si="2"/>
        <v>152</v>
      </c>
    </row>
    <row r="53" spans="1:6">
      <c r="A53" s="23" t="s">
        <v>52</v>
      </c>
      <c r="B53" s="23"/>
      <c r="C53" s="15">
        <v>0</v>
      </c>
      <c r="D53" s="23"/>
      <c r="E53" s="23">
        <v>12</v>
      </c>
      <c r="F53" s="10">
        <f t="shared" si="2"/>
        <v>12</v>
      </c>
    </row>
    <row r="54" spans="1:6">
      <c r="A54" s="23" t="s">
        <v>53</v>
      </c>
      <c r="B54" s="23"/>
      <c r="C54" s="15">
        <v>0</v>
      </c>
      <c r="D54" s="23"/>
      <c r="E54" s="23">
        <v>10</v>
      </c>
      <c r="F54" s="10">
        <f t="shared" si="2"/>
        <v>10</v>
      </c>
    </row>
    <row r="55" spans="1:6">
      <c r="A55" s="23" t="s">
        <v>54</v>
      </c>
      <c r="B55" s="23"/>
      <c r="C55" s="15">
        <v>0</v>
      </c>
      <c r="D55" s="23"/>
      <c r="E55" s="23">
        <v>80</v>
      </c>
      <c r="F55" s="10">
        <f t="shared" si="2"/>
        <v>80</v>
      </c>
    </row>
    <row r="56" spans="1:6">
      <c r="A56" s="23" t="s">
        <v>55</v>
      </c>
      <c r="B56" s="23"/>
      <c r="C56" s="15">
        <v>0</v>
      </c>
      <c r="D56" s="23"/>
      <c r="E56" s="23">
        <v>5</v>
      </c>
      <c r="F56" s="10">
        <f t="shared" si="2"/>
        <v>5</v>
      </c>
    </row>
    <row r="57" spans="1:6">
      <c r="A57" s="23" t="s">
        <v>56</v>
      </c>
      <c r="B57" s="23"/>
      <c r="C57" s="15">
        <v>0</v>
      </c>
      <c r="D57" s="23"/>
      <c r="E57" s="23">
        <v>20</v>
      </c>
      <c r="F57" s="10">
        <f t="shared" si="2"/>
        <v>20</v>
      </c>
    </row>
    <row r="58" spans="1:6">
      <c r="A58" s="23" t="s">
        <v>57</v>
      </c>
      <c r="B58" s="23"/>
      <c r="C58" s="15">
        <v>0</v>
      </c>
      <c r="D58" s="23"/>
      <c r="E58" s="23">
        <v>25</v>
      </c>
      <c r="F58" s="10">
        <f t="shared" si="2"/>
        <v>25</v>
      </c>
    </row>
  </sheetData>
  <mergeCells count="1">
    <mergeCell ref="A2:F2"/>
  </mergeCells>
  <phoneticPr fontId="3" type="noConversion"/>
  <pageMargins left="0.74803149606299213" right="0.55118110236220474" top="0.16" bottom="0.17" header="0.51181102362204722" footer="0.59055118110236227"/>
  <pageSetup paperSize="9" scale="90" orientation="portrait" r:id="rId1"/>
  <headerFooter>
    <oddFooter xml:space="preserve">&amp;C
&amp;R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定稿总表</vt:lpstr>
      <vt:lpstr>定稿总表!Print_Titles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TOM-MOBILE</dc:creator>
  <cp:lastModifiedBy>周晓敏</cp:lastModifiedBy>
  <cp:lastPrinted>2021-12-24T01:13:50Z</cp:lastPrinted>
  <dcterms:created xsi:type="dcterms:W3CDTF">2021-12-06T08:53:02Z</dcterms:created>
  <dcterms:modified xsi:type="dcterms:W3CDTF">2021-12-24T01:16:01Z</dcterms:modified>
</cp:coreProperties>
</file>