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6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MAILMERGEMODE">"OneWorksheet"</definedName>
    <definedName name="_xlnm.Print_Titles" localSheetId="0">'1'!$1:$41</definedName>
    <definedName name="_xlnm.Print_Titles" localSheetId="1">'1-1'!$1:$6</definedName>
    <definedName name="_xlnm.Print_Titles" localSheetId="2">'1-2'!$1:$6</definedName>
    <definedName name="_xlnm.Print_Titles" localSheetId="3">'2'!$1:$39</definedName>
    <definedName name="_xlnm.Print_Titles" localSheetId="4">'2-1'!$1:$6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<sst xmlns="http://schemas.openxmlformats.org/spreadsheetml/2006/main" count="3073" uniqueCount="590">
  <si>
    <t>表1</t>
  </si>
  <si>
    <t>部门收支总表</t>
  </si>
  <si>
    <t>四川省人民政府办公厅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</si>
  <si>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</si>
  <si>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</si>
  <si>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</si>
  <si>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</si>
  <si>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</si>
  <si>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</si>
  <si>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</si>
  <si>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</si>
  <si>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</si>
  <si>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</si>
  <si>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</si>
  <si>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</si>
  <si>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</si>
  <si>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</si>
  <si>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</si>
  <si>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</si>
  <si>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</si>
  <si>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</si>
  <si>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</si>
  <si>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</si>
  <si>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</si>
  <si>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</si>
  <si>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</si>
  <si>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</si>
  <si>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</si>
  <si>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</si>
  <si>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</si>
  <si>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</si>
  <si>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</si>
  <si>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</si>
  <si>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</si>
  <si>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</si>
  <si>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</si>
  <si>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</si>
  <si>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</si>
  <si>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</si>
  <si>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</si>
  <si>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</si>
  <si>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</si>
  <si>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</si>
  <si>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</si>
  <si>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</si>
  <si>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</si>
  <si>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</si>
  <si>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</si>
  <si>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</si>
  <si>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</si>
  <si>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</si>
  <si>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</si>
  <si>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</si>
  <si>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</si>
  <si>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</si>
  <si>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</si>
  <si>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</si>
  <si>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</si>
  <si>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</si>
  <si>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</si>
  <si>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</si>
  <si>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</si>
  <si>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</si>
  <si>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</si>
  <si>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</si>
  <si>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</si>
  <si>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</si>
  <si>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</si>
  <si>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</si>
  <si>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</si>
  <si>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</si>
  <si>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</si>
  <si>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</si>
  <si>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</si>
  <si>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</si>
  <si>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</si>
  <si>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</si>
  <si>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</si>
  <si>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</si>
  <si>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</si>
  <si>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四川省人民政府办公厅机关</t>
  </si>
  <si>
    <t>201</t>
  </si>
  <si>
    <t>03</t>
  </si>
  <si>
    <t>01</t>
  </si>
  <si>
    <t>301301</t>
  </si>
  <si>
    <t xml:space="preserve">    行政运行</t>
  </si>
  <si>
    <t>02</t>
  </si>
  <si>
    <t xml:space="preserve">    一般行政管理事务</t>
  </si>
  <si>
    <t>99</t>
  </si>
  <si>
    <t xml:space="preserve">    其他政府办公厅（室）及相关机构事务支出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</si>
  <si>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</si>
  <si>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</si>
  <si>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</si>
  <si>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</si>
  <si>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</si>
  <si>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</si>
  <si>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</si>
  <si>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</si>
  <si>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216</t>
  </si>
  <si>
    <t xml:space="preserve">    其他商业流通事务支出</t>
  </si>
  <si>
    <t>221</t>
  </si>
  <si>
    <t xml:space="preserve">    住房公积金</t>
  </si>
  <si>
    <t xml:space="preserve">    购房补贴</t>
  </si>
  <si>
    <t xml:space="preserve">  四川省政府参事室</t>
  </si>
  <si>
    <t>301303</t>
  </si>
  <si>
    <t>09</t>
  </si>
  <si>
    <t xml:space="preserve">    参事事务</t>
  </si>
  <si>
    <t>205</t>
  </si>
  <si>
    <t>08</t>
  </si>
  <si>
    <t xml:space="preserve">    培训支出</t>
  </si>
  <si>
    <t>参照公务员法管理的事业单位（在蓉）</t>
  </si>
  <si>
    <t xml:space="preserve">  四川省决策咨询工作办公室</t>
  </si>
  <si>
    <t>301606</t>
  </si>
  <si>
    <t>机关服务中心</t>
  </si>
  <si>
    <t xml:space="preserve">  四川省人民政府办公厅机关服务中心</t>
  </si>
  <si>
    <t>301601</t>
  </si>
  <si>
    <t xml:space="preserve">    机关服务</t>
  </si>
  <si>
    <t xml:space="preserve">    事业单位医疗</t>
  </si>
  <si>
    <t>全额事业单位（在蓉）</t>
  </si>
  <si>
    <t xml:space="preserve">  四川省政府办公厅机要文件交换站</t>
  </si>
  <si>
    <t>50</t>
  </si>
  <si>
    <t>301602</t>
  </si>
  <si>
    <t xml:space="preserve">    事业运行</t>
  </si>
  <si>
    <t>06</t>
  </si>
  <si>
    <t xml:space="preserve">    机关事业单位职业年金缴费支出</t>
  </si>
  <si>
    <t xml:space="preserve">  四川省人民政府发展研究中心</t>
  </si>
  <si>
    <t>301604</t>
  </si>
  <si>
    <t xml:space="preserve">    其他社会保障和就业支出</t>
  </si>
  <si>
    <t xml:space="preserve">    其他行政事业单位医疗支出</t>
  </si>
  <si>
    <t xml:space="preserve">  四川省人民政府公报室</t>
  </si>
  <si>
    <t>301605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</si>
  <si>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</si>
  <si>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</si>
  <si>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</si>
  <si>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</si>
  <si>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</si>
  <si>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</si>
  <si>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</si>
  <si>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</si>
  <si>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</si>
  <si>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</si>
  <si>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</si>
  <si>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</si>
  <si>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</si>
  <si>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</si>
  <si>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</si>
  <si>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</si>
  <si>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</si>
  <si>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</si>
  <si>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</si>
  <si>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</si>
  <si>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</si>
  <si>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</si>
  <si>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</si>
  <si>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</si>
  <si>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</si>
  <si>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</si>
  <si>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</si>
  <si>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</si>
  <si>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</si>
  <si>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</si>
  <si>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</si>
  <si>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</si>
  <si>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</si>
  <si>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</si>
  <si>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</si>
  <si>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</si>
  <si>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</si>
  <si>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</si>
  <si>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</si>
  <si>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</si>
  <si>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</si>
  <si>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</si>
  <si>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</si>
  <si>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</si>
  <si>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</si>
  <si>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</si>
  <si>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</si>
  <si>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</si>
  <si>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</si>
  <si>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</si>
  <si>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</si>
  <si>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</si>
  <si>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</si>
  <si>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</si>
  <si>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</si>
  <si>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</si>
  <si>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</si>
  <si>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</si>
  <si>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</si>
  <si>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</si>
  <si>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</si>
  <si>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</si>
  <si>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</si>
  <si>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</si>
  <si>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</si>
  <si>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</si>
  <si>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</si>
  <si>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</si>
  <si>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</si>
  <si>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</si>
  <si>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</si>
  <si>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</si>
  <si>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</si>
  <si>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</si>
  <si>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</si>
  <si>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</si>
  <si>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</si>
  <si>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</si>
  <si>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</si>
  <si>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</si>
  <si>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</si>
  <si>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机关资本性支出（二）</t>
  </si>
  <si>
    <t>504</t>
  </si>
  <si>
    <t xml:space="preserve">      其他资本性支出</t>
  </si>
  <si>
    <t xml:space="preserve">    对个人和家庭的补助</t>
  </si>
  <si>
    <t>509</t>
  </si>
  <si>
    <t xml:space="preserve">      离退休费</t>
  </si>
  <si>
    <t xml:space="preserve">      其他对个人和家庭补助</t>
  </si>
  <si>
    <t xml:space="preserve">      社会福利和救助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</si>
  <si>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</si>
  <si>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</si>
  <si>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</si>
  <si>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</si>
  <si>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</si>
  <si>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</si>
  <si>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</si>
  <si>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</si>
  <si>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</si>
  <si>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</si>
  <si>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</si>
  <si>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</si>
  <si>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</si>
  <si>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</si>
  <si>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</si>
  <si>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</si>
  <si>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</si>
  <si>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</si>
  <si>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</si>
  <si>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</si>
  <si>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</si>
  <si>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</si>
  <si>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</si>
  <si>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</si>
  <si>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</si>
  <si>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</si>
  <si>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</si>
  <si>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</si>
  <si>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</si>
  <si>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</si>
  <si>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</si>
  <si>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</si>
  <si>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</si>
  <si>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</si>
  <si>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</si>
  <si>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</si>
  <si>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</si>
  <si>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</si>
  <si>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</si>
  <si>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</si>
  <si>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</si>
  <si>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</si>
  <si>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</si>
  <si>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</si>
  <si>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</si>
  <si>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</si>
  <si>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</si>
  <si>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</si>
  <si>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</si>
  <si>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</si>
  <si>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</si>
  <si>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</si>
  <si>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</si>
  <si>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</si>
  <si>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</si>
  <si>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</si>
  <si>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</si>
  <si>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</si>
  <si>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</si>
  <si>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</si>
  <si>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</si>
  <si>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</si>
  <si>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</si>
  <si>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</si>
  <si>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</si>
  <si>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</si>
  <si>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</si>
  <si>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</si>
  <si>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</si>
  <si>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</si>
  <si>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</si>
  <si>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</si>
  <si>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</si>
  <si>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</si>
  <si>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</si>
  <si>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</si>
  <si>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</si>
  <si>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</si>
  <si>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</si>
  <si>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</si>
  <si>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</si>
  <si>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</si>
  <si>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</si>
  <si>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</si>
  <si>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</si>
  <si>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</si>
  <si>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</si>
  <si>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</si>
  <si>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</si>
  <si>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</si>
  <si>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</si>
  <si>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</si>
  <si>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</si>
  <si>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</si>
  <si>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</si>
  <si>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</si>
  <si>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</si>
  <si>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</si>
  <si>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</si>
  <si>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</si>
  <si>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</si>
  <si>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</si>
  <si>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</si>
  <si>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政府办公厅（室）及相关机构事务</t>
  </si>
  <si>
    <t>教育支出</t>
  </si>
  <si>
    <t xml:space="preserve">  进修及培训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</si>
  <si>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</si>
  <si>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</si>
  <si>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</si>
  <si>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</si>
  <si>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</si>
  <si>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</si>
  <si>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</si>
  <si>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</si>
  <si>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</si>
  <si>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</si>
  <si>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</si>
  <si>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</si>
  <si>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</si>
  <si>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</si>
  <si>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</si>
  <si>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</si>
  <si>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</si>
  <si>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</si>
  <si>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</si>
  <si>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</si>
  <si>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</si>
  <si>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12</t>
  </si>
  <si>
    <t xml:space="preserve">      其他社会保障缴费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</si>
  <si>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</si>
  <si>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</si>
  <si>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</si>
  <si>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</si>
  <si>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</si>
  <si>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</si>
  <si>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</si>
  <si>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</si>
  <si>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</si>
  <si>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因公出国(境)费用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</si>
  <si>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</si>
  <si>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</si>
  <si>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</si>
  <si>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</si>
  <si>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</si>
  <si>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</si>
  <si>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</si>
  <si>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</si>
  <si>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</si>
  <si>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</si>
  <si>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</si>
  <si>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</si>
  <si>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</si>
  <si>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其他对个人和家庭的补助支出</t>
  </si>
  <si>
    <t xml:space="preserve">      印刷费</t>
  </si>
  <si>
    <t>04</t>
  </si>
  <si>
    <t xml:space="preserve">      手续费</t>
  </si>
  <si>
    <t>26</t>
  </si>
  <si>
    <t xml:space="preserve">      劳务费</t>
  </si>
  <si>
    <t xml:space="preserve">      奖励金</t>
  </si>
  <si>
    <t xml:space="preserve">      绩效工资</t>
  </si>
  <si>
    <t xml:space="preserve">      职业年金缴费</t>
  </si>
  <si>
    <t>表3-2</t>
  </si>
  <si>
    <t>一般公共预算项目支出预算表</t>
  </si>
  <si>
    <t>单位名称（项目）</t>
  </si>
  <si>
    <t xml:space="preserve">      大宗文印费</t>
  </si>
  <si>
    <t xml:space="preserve">      公务服务劳务费</t>
  </si>
  <si>
    <t xml:space="preserve">      互联网出口线路租用</t>
  </si>
  <si>
    <t xml:space="preserve">      纪检监察专项工作经费</t>
  </si>
  <si>
    <t xml:space="preserve">      口岸物流工作经费</t>
  </si>
  <si>
    <t xml:space="preserve">      老干部工作经费</t>
  </si>
  <si>
    <t xml:space="preserve">      全省政府网站第三方监测</t>
  </si>
  <si>
    <t xml:space="preserve">      全省政府网站绩效评估和全省政务公开监管</t>
  </si>
  <si>
    <t xml:space="preserve">      设备购置经费</t>
  </si>
  <si>
    <t xml:space="preserve">      武警及安保费用</t>
  </si>
  <si>
    <t xml:space="preserve">      研究室政务课题调研费</t>
  </si>
  <si>
    <t xml:space="preserve">      移动办公安全平台</t>
  </si>
  <si>
    <t xml:space="preserve">      应急指挥大厅运维</t>
  </si>
  <si>
    <t xml:space="preserve">      政务信息软件服务</t>
  </si>
  <si>
    <t xml:space="preserve">      信息化建设及运行维护</t>
  </si>
  <si>
    <t xml:space="preserve">      参事馆员任职补助</t>
  </si>
  <si>
    <t xml:space="preserve">      参事馆员业务活动保障经费</t>
  </si>
  <si>
    <t xml:space="preserve">      参事调研专项</t>
  </si>
  <si>
    <t xml:space="preserve">      参事业务费补助</t>
  </si>
  <si>
    <t xml:space="preserve">      书画创作专项经费</t>
  </si>
  <si>
    <t xml:space="preserve">      特别统战经费</t>
  </si>
  <si>
    <t xml:space="preserve">      文史研究经费</t>
  </si>
  <si>
    <t xml:space="preserve">      信息化平台建设维护费</t>
  </si>
  <si>
    <t xml:space="preserve">      遗属生活补助</t>
  </si>
  <si>
    <t xml:space="preserve">      《决策咨询》刊物补贴</t>
  </si>
  <si>
    <t xml:space="preserve">      办公用房租赁费</t>
  </si>
  <si>
    <t xml:space="preserve">      决策咨询工作办综合业务工作经费</t>
  </si>
  <si>
    <t xml:space="preserve">      重大课题研究经费</t>
  </si>
  <si>
    <t xml:space="preserve">      公务服务人员劳务费</t>
  </si>
  <si>
    <t xml:space="preserve">      省政府小礼堂运维费</t>
  </si>
  <si>
    <t xml:space="preserve">      业务工作经费</t>
  </si>
  <si>
    <t xml:space="preserve">      政务课题研究经费</t>
  </si>
  <si>
    <t xml:space="preserve">      智库资料费</t>
  </si>
  <si>
    <t xml:space="preserve">      大宗印刷费</t>
  </si>
  <si>
    <t xml:space="preserve">      公报室专项业务经费</t>
  </si>
  <si>
    <t xml:space="preserve">      信息化建设经费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</si>
  <si>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</si>
  <si>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</si>
  <si>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</si>
  <si>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</si>
  <si>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</si>
  <si>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</si>
  <si>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</si>
  <si>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</si>
  <si>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</si>
  <si>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</si>
  <si>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</si>
  <si>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</si>
  <si>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</si>
  <si>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</si>
  <si>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</si>
  <si>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</si>
  <si>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2020年省级部门预算项目绩效目标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</si>
  <si>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</si>
  <si>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</si>
  <si>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</si>
  <si>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</si>
  <si>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</si>
  <si>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</si>
  <si>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</si>
  <si>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</si>
  <si>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</si>
  <si>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</si>
  <si>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</si>
  <si>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</si>
  <si>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301-四川省人民政府办公厅</t>
  </si>
  <si>
    <t>301301-四川省人民政府办公厅机关</t>
  </si>
  <si>
    <t xml:space="preserve">  研究室政务课题调研费</t>
  </si>
  <si>
    <t>完成重大课题2个，专项课题11个，政务调研课题41个。</t>
  </si>
  <si>
    <t>重大课题</t>
  </si>
  <si>
    <t>2个</t>
  </si>
  <si>
    <t>为政府决策提供有力支持，促进相关工作有力开展。</t>
  </si>
  <si>
    <t>显著提高</t>
  </si>
  <si>
    <t>满意率</t>
  </si>
  <si>
    <t>90%以上</t>
  </si>
  <si>
    <t>专项课题</t>
  </si>
  <si>
    <t>11个</t>
  </si>
  <si>
    <t>政务调研课题</t>
  </si>
  <si>
    <t>41个</t>
  </si>
  <si>
    <t xml:space="preserve">  应急指挥大厅运维</t>
  </si>
  <si>
    <t>开展指挥大厅运维服务</t>
  </si>
  <si>
    <t>365天</t>
  </si>
  <si>
    <t>厅信息工作保障情况</t>
  </si>
  <si>
    <t>持续提升</t>
  </si>
  <si>
    <t>用户满意度</t>
  </si>
  <si>
    <t>99.9%</t>
  </si>
  <si>
    <t>应急指挥大厅正常运行</t>
  </si>
  <si>
    <t>每天值班</t>
  </si>
  <si>
    <t>24小时</t>
  </si>
  <si>
    <t>应急响应时间</t>
  </si>
  <si>
    <t>不超过30分钟</t>
  </si>
  <si>
    <t>301601-四川省人民政府办公厅机关服务中心</t>
  </si>
  <si>
    <t xml:space="preserve">  大宗文印费</t>
  </si>
  <si>
    <t>全力保障2020年省政府办公厅机关日常工作及省政府常务会议资料文印服务。预计全年印制文件4500件，上网公开文件400件。</t>
  </si>
  <si>
    <t>印刷标准</t>
  </si>
  <si>
    <t>优良</t>
  </si>
  <si>
    <t>提高行政效能</t>
  </si>
  <si>
    <t>保障文件及时有效印制及按法律法规公开</t>
  </si>
  <si>
    <t>服务对象满意度</t>
  </si>
  <si>
    <t>满意率90%</t>
  </si>
  <si>
    <t>保障工作正常开展</t>
  </si>
  <si>
    <t>保障时限</t>
  </si>
  <si>
    <t>有效保障2020年省政府办公厅机关日常工作及省政府常务会议资料文印服务</t>
  </si>
  <si>
    <t xml:space="preserve">  省政府小礼堂运维费</t>
  </si>
  <si>
    <t>全力保障省政府办公厅小礼堂运行，包括省政府常务会议、省长办公会议以省政府及省政府办公厅名义召开的电视电话会议，省政府办公厅机关全厅干部大会。</t>
  </si>
  <si>
    <t>会议类别</t>
  </si>
  <si>
    <t>全力保障省政府常务会议、省长办公会议、以省政府及省政府办公厅名义召开的电视电话会议。</t>
  </si>
  <si>
    <t>有效保障</t>
  </si>
  <si>
    <t>服务质量</t>
  </si>
  <si>
    <t>会议服务保障有效及时</t>
  </si>
  <si>
    <t>高效及时保障</t>
  </si>
  <si>
    <t>支出范围</t>
  </si>
  <si>
    <t>会议耗材，会标会牌，幕布制作及专业清洗，消防维护，中央空调维护，电梯维护，设置设备维保（含音视频系统、地面墙面、净化系统等）</t>
  </si>
  <si>
    <t>301605-四川省人民政府公报室</t>
  </si>
  <si>
    <t xml:space="preserve">  大宗印刷费</t>
  </si>
  <si>
    <r>
      <t>《四川省人民政府公报》2020年具体印刷任务为：全年24期，每期印数为3.57万册，全年共计印刷85.68万册。到2020年底全部完成85.68万册的印刷任务。</t>
    </r>
    <r>
      <rPr>
        <sz val="10"/>
        <rFont val="Arial"/>
        <family val="2"/>
      </rPr>
      <t xml:space="preserve">               </t>
    </r>
    <r>
      <rPr>
        <sz val="10"/>
        <rFont val="宋体"/>
        <family val="0"/>
      </rPr>
      <t xml:space="preserve">
</t>
    </r>
  </si>
  <si>
    <t>印刷费标准</t>
  </si>
  <si>
    <t xml:space="preserve">85.68万册
</t>
  </si>
  <si>
    <t>提高工作效益</t>
  </si>
  <si>
    <t>保障政府规章、规范性文件、部门行政规范性文件及时公开，起到传达政令、公开政务、指导工作、服务社会的作用。</t>
  </si>
  <si>
    <t>满意度100%</t>
  </si>
  <si>
    <t xml:space="preserve">内文黑白印刷、封面彩色印刷
</t>
  </si>
  <si>
    <t xml:space="preserve">12月底完成全年24期公报的印刷工作
</t>
  </si>
  <si>
    <t>杂志及书籍出版使用环保纸张</t>
  </si>
  <si>
    <t>使用环保纸张。</t>
  </si>
  <si>
    <t>控制成本</t>
  </si>
  <si>
    <t>印制单价为1.50元/册，全年印刷成本共计128.52万元</t>
  </si>
  <si>
    <t>可持续影响时间</t>
  </si>
  <si>
    <t>长久。</t>
  </si>
  <si>
    <t>301606-四川省决策咨询工作办公室</t>
  </si>
  <si>
    <t xml:space="preserve">  办公用房租赁费</t>
  </si>
  <si>
    <t>为开展全委决策咨询工作保障基本办公条件。2020年预计租用办公用房总面积约1323平方米。</t>
  </si>
  <si>
    <t>租用办公用房总面积1323平方米</t>
  </si>
  <si>
    <t>1323平方米平方米</t>
  </si>
  <si>
    <t>保障全委办公用房</t>
  </si>
  <si>
    <t>80%</t>
  </si>
  <si>
    <t>--</t>
  </si>
  <si>
    <t>满足委员和专家的咨询工作需要</t>
  </si>
  <si>
    <t>2020年12月31日完成</t>
  </si>
  <si>
    <t>12个月</t>
  </si>
  <si>
    <t xml:space="preserve">  决策咨询工作办综合业务工作经费</t>
  </si>
  <si>
    <r>
      <t>为保证全体委员开展重大问题研究提供参阅资料，建立决策咨询专家数据库等相关保障条件。组织全委11个专业组开展各类决策咨询活动及组织专家开展咨询论证100余次，为省委省政府重大决策提供咨询论证服务。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 xml:space="preserve">
</t>
    </r>
  </si>
  <si>
    <t>组织全委11个专业组开展各类决策咨询活动及组织委员和专家开展咨询论证100余次</t>
  </si>
  <si>
    <t xml:space="preserve">100余次
</t>
  </si>
  <si>
    <t>为省委省政府重大决策提供咨询论证服务，许多决策咨询意见得到采纳实施</t>
  </si>
  <si>
    <t xml:space="preserve">70%
</t>
  </si>
  <si>
    <t>综合课题得到省领导批示20余次</t>
  </si>
  <si>
    <t xml:space="preserve">20余次
</t>
  </si>
  <si>
    <t>及时完成课题上报</t>
  </si>
  <si>
    <t xml:space="preserve">95%
</t>
  </si>
  <si>
    <t xml:space="preserve">  重大课题研究经费</t>
  </si>
  <si>
    <t>完成省委省政府交办和围绕省委省政府中心工作开展各种重大课题，难点、热点问题的研究任务30项，报送研究报告及决策咨询建议40余份，得到省领导批示25余次。数项研究报告和决策咨询建议得到采纳实施。</t>
  </si>
  <si>
    <t>完成省委省政府交办和围绕省委省政府中心工作开展各种重大课题，难点、热点问题的研究任务30项</t>
  </si>
  <si>
    <t>30项</t>
  </si>
  <si>
    <t>许多研究报告和决策咨询建议得到采纳实施</t>
  </si>
  <si>
    <t>75%</t>
  </si>
  <si>
    <t>重大课题得到省领导批示25余次</t>
  </si>
  <si>
    <t>25余次</t>
  </si>
  <si>
    <t>及时完成任务上报</t>
  </si>
  <si>
    <t>95%</t>
  </si>
  <si>
    <t>2020年专项预算项目支出绩效目标表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</si>
  <si>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</si>
  <si>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</si>
  <si>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</si>
  <si>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</si>
  <si>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</si>
  <si>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</si>
  <si>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</si>
  <si>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</si>
  <si>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</si>
  <si>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</si>
  <si>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</si>
  <si>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</si>
  <si>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</si>
  <si>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</si>
  <si>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</si>
  <si>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</si>
  <si>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</si>
  <si>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</si>
  <si>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</si>
  <si>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</si>
  <si>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</si>
  <si>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</si>
  <si>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</si>
  <si>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</si>
  <si>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</si>
  <si>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</si>
  <si>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</si>
  <si>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</si>
  <si>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</si>
  <si>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</si>
  <si>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</si>
  <si>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</si>
  <si>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</si>
  <si>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</si>
  <si>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</si>
  <si>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</si>
  <si>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</si>
  <si>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</si>
  <si>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</si>
  <si>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</si>
  <si>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</si>
  <si>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</si>
  <si>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</si>
  <si>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</si>
  <si>
    <t>确保省政府应急指挥大厅正常工作，公安、交通、旅游等部分视频可实时转送。为突发应急事件提供信息保障和决策支撑。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</si>
</sst>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"/>
    <numFmt numFmtId="181" formatCode="###0.00"/>
    <numFmt numFmtId="182" formatCode="&quot;\&quot;#,##0.00_);\(&quot;\&quot;#,##0.00\)"/>
  </numFmts>
  <fonts count="54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2" fillId="33" borderId="1" applyNumberFormat="0" applyAlignment="0" applyProtection="0"/>
    <xf numFmtId="0" fontId="22" fillId="33" borderId="1" applyNumberFormat="0" applyAlignment="0" applyProtection="0"/>
    <xf numFmtId="0" fontId="23" fillId="34" borderId="2" applyNumberFormat="0" applyAlignment="0" applyProtection="0"/>
    <xf numFmtId="0" fontId="23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1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8" borderId="14" applyNumberFormat="0" applyAlignment="0" applyProtection="0"/>
    <xf numFmtId="0" fontId="46" fillId="39" borderId="1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38" borderId="17" applyNumberFormat="0" applyAlignment="0" applyProtection="0"/>
    <xf numFmtId="0" fontId="52" fillId="47" borderId="14" applyNumberFormat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15">
    <xf numFmtId="1" fontId="0" fillId="0" borderId="0" xfId="0" applyNumberFormat="1" applyFont="1" applyFill="1" applyAlignment="1">
      <alignment/>
    </xf>
    <xf numFmtId="0" fontId="4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180" fontId="5" fillId="0" borderId="19" xfId="0" applyNumberFormat="1" applyFont="1" applyFill="1" applyBorder="1" applyAlignment="1">
      <alignment horizontal="right" vertical="center" wrapText="1"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vertical="center" wrapText="1"/>
      <protection/>
    </xf>
    <xf numFmtId="181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/>
    </xf>
    <xf numFmtId="0" fontId="6" fillId="0" borderId="27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181" fontId="6" fillId="0" borderId="20" xfId="0" applyNumberFormat="1" applyFont="1" applyFill="1" applyBorder="1" applyAlignment="1" applyProtection="1">
      <alignment vertical="center" wrapText="1"/>
      <protection/>
    </xf>
    <xf numFmtId="181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49" fontId="6" fillId="0" borderId="27" xfId="0" applyNumberFormat="1" applyFont="1" applyFill="1" applyBorder="1" applyAlignment="1" applyProtection="1">
      <alignment vertical="center" wrapText="1"/>
      <protection/>
    </xf>
    <xf numFmtId="181" fontId="6" fillId="0" borderId="30" xfId="0" applyNumberFormat="1" applyFont="1" applyFill="1" applyBorder="1" applyAlignment="1" applyProtection="1">
      <alignment vertical="center" wrapText="1"/>
      <protection/>
    </xf>
    <xf numFmtId="49" fontId="6" fillId="0" borderId="26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4" fontId="6" fillId="0" borderId="20" xfId="0" applyNumberFormat="1" applyFont="1" applyFill="1" applyBorder="1" applyAlignment="1" applyProtection="1">
      <alignment vertical="center" wrapText="1"/>
      <protection/>
    </xf>
    <xf numFmtId="4" fontId="6" fillId="0" borderId="19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/>
    </xf>
    <xf numFmtId="0" fontId="6" fillId="33" borderId="0" xfId="0" applyNumberFormat="1" applyFont="1" applyFill="1" applyAlignment="1">
      <alignment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>
      <alignment vertical="center"/>
    </xf>
    <xf numFmtId="181" fontId="5" fillId="0" borderId="25" xfId="0" applyNumberFormat="1" applyFont="1" applyFill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>
      <alignment vertical="center"/>
    </xf>
    <xf numFmtId="181" fontId="5" fillId="0" borderId="24" xfId="0" applyNumberFormat="1" applyFont="1" applyFill="1" applyBorder="1" applyAlignment="1" applyProtection="1">
      <alignment vertical="center" wrapText="1"/>
      <protection/>
    </xf>
    <xf numFmtId="1" fontId="5" fillId="0" borderId="1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81" fontId="5" fillId="0" borderId="32" xfId="0" applyNumberFormat="1" applyFont="1" applyFill="1" applyBorder="1" applyAlignment="1" applyProtection="1">
      <alignment vertical="center" wrapText="1"/>
      <protection/>
    </xf>
    <xf numFmtId="0" fontId="6" fillId="0" borderId="32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1" fontId="5" fillId="0" borderId="27" xfId="0" applyNumberFormat="1" applyFont="1" applyFill="1" applyBorder="1" applyAlignment="1" applyProtection="1">
      <alignment vertical="center" wrapText="1"/>
      <protection/>
    </xf>
    <xf numFmtId="0" fontId="6" fillId="0" borderId="33" xfId="0" applyNumberFormat="1" applyFont="1" applyFill="1" applyBorder="1" applyAlignment="1">
      <alignment vertical="center"/>
    </xf>
    <xf numFmtId="181" fontId="5" fillId="0" borderId="22" xfId="0" applyNumberFormat="1" applyFont="1" applyFill="1" applyBorder="1" applyAlignment="1" applyProtection="1">
      <alignment vertical="center" wrapText="1"/>
      <protection/>
    </xf>
    <xf numFmtId="181" fontId="5" fillId="0" borderId="33" xfId="0" applyNumberFormat="1" applyFont="1" applyFill="1" applyBorder="1" applyAlignment="1" applyProtection="1">
      <alignment vertical="center" wrapText="1"/>
      <protection/>
    </xf>
    <xf numFmtId="181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>
      <alignment horizontal="center" vertical="center"/>
    </xf>
    <xf numFmtId="181" fontId="5" fillId="0" borderId="20" xfId="0" applyNumberFormat="1" applyFont="1" applyFill="1" applyBorder="1" applyAlignment="1">
      <alignment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181" fontId="5" fillId="0" borderId="32" xfId="0" applyNumberFormat="1" applyFont="1" applyFill="1" applyBorder="1" applyAlignment="1">
      <alignment vertical="center" wrapText="1"/>
    </xf>
    <xf numFmtId="0" fontId="5" fillId="0" borderId="32" xfId="0" applyNumberFormat="1" applyFont="1" applyFill="1" applyBorder="1" applyAlignment="1">
      <alignment vertical="center"/>
    </xf>
    <xf numFmtId="181" fontId="5" fillId="0" borderId="2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49" fontId="5" fillId="0" borderId="27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 horizontal="right" vertical="center"/>
    </xf>
    <xf numFmtId="181" fontId="5" fillId="0" borderId="30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81" fontId="5" fillId="0" borderId="19" xfId="0" applyNumberFormat="1" applyFont="1" applyFill="1" applyBorder="1" applyAlignment="1">
      <alignment vertical="center" wrapText="1"/>
    </xf>
    <xf numFmtId="181" fontId="5" fillId="0" borderId="19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3" fillId="0" borderId="0" xfId="122" applyAlignment="1">
      <alignment vertical="center" wrapText="1"/>
      <protection/>
    </xf>
    <xf numFmtId="0" fontId="3" fillId="0" borderId="28" xfId="122" applyFont="1" applyBorder="1" applyAlignment="1">
      <alignment vertical="center"/>
      <protection/>
    </xf>
    <xf numFmtId="0" fontId="3" fillId="0" borderId="28" xfId="122" applyFont="1" applyBorder="1" applyAlignment="1">
      <alignment vertical="center" wrapText="1"/>
      <protection/>
    </xf>
    <xf numFmtId="0" fontId="3" fillId="0" borderId="0" xfId="122" applyFont="1" applyBorder="1" applyAlignment="1">
      <alignment vertical="center" wrapText="1"/>
      <protection/>
    </xf>
    <xf numFmtId="0" fontId="3" fillId="0" borderId="19" xfId="122" applyBorder="1" applyAlignment="1">
      <alignment horizontal="center" vertical="center" wrapText="1"/>
      <protection/>
    </xf>
    <xf numFmtId="0" fontId="3" fillId="0" borderId="19" xfId="122" applyFont="1" applyBorder="1" applyAlignment="1">
      <alignment horizontal="center" vertical="center" wrapText="1"/>
      <protection/>
    </xf>
    <xf numFmtId="0" fontId="3" fillId="0" borderId="0" xfId="122" applyFont="1" applyAlignment="1">
      <alignment vertical="center" wrapText="1"/>
      <protection/>
    </xf>
    <xf numFmtId="0" fontId="1" fillId="0" borderId="19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19" xfId="0" applyNumberFormat="1" applyFont="1" applyFill="1" applyBorder="1" applyAlignment="1">
      <alignment vertical="center" wrapText="1"/>
    </xf>
    <xf numFmtId="0" fontId="3" fillId="0" borderId="19" xfId="122" applyFont="1" applyBorder="1" applyAlignment="1">
      <alignment vertical="center" wrapText="1"/>
      <protection/>
    </xf>
    <xf numFmtId="0" fontId="5" fillId="0" borderId="19" xfId="122" applyFont="1" applyBorder="1" applyAlignment="1">
      <alignment horizontal="center" vertical="center" wrapText="1"/>
      <protection/>
    </xf>
    <xf numFmtId="0" fontId="3" fillId="0" borderId="19" xfId="122" applyBorder="1" applyAlignment="1">
      <alignment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182" fontId="6" fillId="0" borderId="19" xfId="0" applyNumberFormat="1" applyFont="1" applyFill="1" applyBorder="1" applyAlignment="1" applyProtection="1">
      <alignment horizontal="center" vertical="center" wrapText="1"/>
      <protection/>
    </xf>
    <xf numFmtId="182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" fontId="6" fillId="0" borderId="36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center" vertical="center"/>
      <protection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25" xfId="0" applyNumberFormat="1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1" fontId="6" fillId="0" borderId="28" xfId="0" applyNumberFormat="1" applyFont="1" applyFill="1" applyBorder="1" applyAlignment="1" applyProtection="1">
      <alignment horizontal="center" vertical="center" wrapText="1"/>
      <protection/>
    </xf>
    <xf numFmtId="1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35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Fill="1" applyBorder="1" applyAlignment="1" applyProtection="1">
      <alignment vertical="center" wrapText="1"/>
      <protection/>
    </xf>
    <xf numFmtId="0" fontId="5" fillId="0" borderId="4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41" xfId="0" applyNumberFormat="1" applyFont="1" applyFill="1" applyBorder="1" applyAlignment="1" applyProtection="1">
      <alignment vertical="center" wrapText="1"/>
      <protection/>
    </xf>
    <xf numFmtId="0" fontId="5" fillId="0" borderId="42" xfId="0" applyNumberFormat="1" applyFont="1" applyFill="1" applyBorder="1" applyAlignment="1" applyProtection="1">
      <alignment vertical="center" wrapText="1"/>
      <protection/>
    </xf>
    <xf numFmtId="180" fontId="5" fillId="0" borderId="19" xfId="0" applyNumberFormat="1" applyFont="1" applyFill="1" applyBorder="1" applyAlignment="1">
      <alignment horizontal="right" vertical="center" wrapText="1"/>
    </xf>
    <xf numFmtId="0" fontId="5" fillId="0" borderId="43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 applyProtection="1">
      <alignment vertical="center" wrapText="1"/>
      <protection/>
    </xf>
    <xf numFmtId="0" fontId="5" fillId="33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 applyProtection="1">
      <alignment vertical="center" wrapText="1"/>
      <protection/>
    </xf>
    <xf numFmtId="49" fontId="5" fillId="0" borderId="33" xfId="0" applyNumberFormat="1" applyFont="1" applyFill="1" applyBorder="1" applyAlignment="1" applyProtection="1">
      <alignment vertical="center" wrapText="1"/>
      <protection/>
    </xf>
    <xf numFmtId="0" fontId="2" fillId="0" borderId="0" xfId="122" applyFont="1" applyAlignment="1">
      <alignment horizontal="center" vertical="center" wrapText="1"/>
      <protection/>
    </xf>
    <xf numFmtId="0" fontId="3" fillId="0" borderId="0" xfId="122" applyFont="1" applyAlignment="1">
      <alignment horizontal="center" vertical="center" wrapText="1"/>
      <protection/>
    </xf>
    <xf numFmtId="0" fontId="3" fillId="0" borderId="20" xfId="122" applyBorder="1" applyAlignment="1">
      <alignment horizontal="center" vertical="center" wrapText="1"/>
      <protection/>
    </xf>
    <xf numFmtId="0" fontId="3" fillId="0" borderId="26" xfId="122" applyBorder="1" applyAlignment="1">
      <alignment horizontal="center" vertical="center" wrapText="1"/>
      <protection/>
    </xf>
    <xf numFmtId="0" fontId="3" fillId="0" borderId="19" xfId="122" applyBorder="1" applyAlignment="1">
      <alignment horizontal="center" vertical="center" wrapText="1"/>
      <protection/>
    </xf>
    <xf numFmtId="0" fontId="3" fillId="0" borderId="20" xfId="122" applyFont="1" applyBorder="1" applyAlignment="1">
      <alignment horizontal="center" vertical="center" wrapText="1"/>
      <protection/>
    </xf>
    <xf numFmtId="0" fontId="3" fillId="0" borderId="26" xfId="122" applyFont="1" applyBorder="1" applyAlignment="1">
      <alignment horizontal="center" vertical="center" wrapText="1"/>
      <protection/>
    </xf>
    <xf numFmtId="0" fontId="3" fillId="0" borderId="19" xfId="122" applyFont="1" applyBorder="1" applyAlignment="1">
      <alignment horizontal="center" vertical="center" wrapText="1"/>
      <protection/>
    </xf>
    <xf numFmtId="0" fontId="3" fillId="0" borderId="21" xfId="122" applyFont="1" applyBorder="1" applyAlignment="1">
      <alignment horizontal="center" vertical="center" wrapText="1"/>
      <protection/>
    </xf>
    <xf numFmtId="0" fontId="29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vertical="center"/>
    </xf>
    <xf numFmtId="0" fontId="3" fillId="0" borderId="19" xfId="122" applyFont="1" applyBorder="1" applyAlignment="1">
      <alignment horizontal="left" vertical="center" wrapText="1"/>
      <protection/>
    </xf>
    <xf numFmtId="0" fontId="3" fillId="0" borderId="19" xfId="122" applyBorder="1" applyAlignment="1">
      <alignment horizontal="right" vertical="center" wrapText="1"/>
      <protection/>
    </xf>
    <xf numFmtId="0" fontId="3" fillId="0" borderId="19" xfId="122" applyFont="1" applyBorder="1" applyAlignment="1">
      <alignment horizontal="left" vertical="top" wrapText="1"/>
      <protection/>
    </xf>
    <xf numFmtId="0" fontId="3" fillId="0" borderId="19" xfId="122" applyBorder="1" applyAlignment="1">
      <alignment horizontal="left" vertical="top" wrapText="1"/>
      <protection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强调文字颜色 1" xfId="135"/>
    <cellStyle name="强调文字颜色 2" xfId="136"/>
    <cellStyle name="强调文字颜色 3" xfId="137"/>
    <cellStyle name="强调文字颜色 4" xfId="138"/>
    <cellStyle name="强调文字颜色 5" xfId="139"/>
    <cellStyle name="强调文字颜色 6" xfId="140"/>
    <cellStyle name="适中" xfId="141"/>
    <cellStyle name="输出" xfId="142"/>
    <cellStyle name="输入" xfId="143"/>
    <cellStyle name="Followed Hyperlink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48"/>
      <c r="B1" s="48"/>
      <c r="C1" s="48"/>
      <c r="D1" s="24" t="s">
        <v>0</v>
      </c>
    </row>
    <row r="2" spans="1:4" ht="20.25" customHeight="1">
      <c r="A2" s="104" t="s">
        <v>1</v>
      </c>
      <c r="B2" s="104"/>
      <c r="C2" s="104"/>
      <c r="D2" s="104"/>
    </row>
    <row r="3" spans="1:4" ht="20.25" customHeight="1">
      <c r="A3" s="49" t="s">
        <v>2</v>
      </c>
      <c r="B3" s="49"/>
      <c r="C3" s="22"/>
      <c r="D3" s="12" t="s">
        <v>3</v>
      </c>
    </row>
    <row r="4" spans="1:4" ht="20.25" customHeight="1">
      <c r="A4" s="105" t="s">
        <v>4</v>
      </c>
      <c r="B4" s="106"/>
      <c r="C4" s="105" t="s">
        <v>5</v>
      </c>
      <c r="D4" s="106"/>
    </row>
    <row r="5" spans="1:4" ht="20.25" customHeight="1">
      <c r="A5" s="50" t="s">
        <v>6</v>
      </c>
      <c r="B5" s="50" t="s">
        <v>7</v>
      </c>
      <c r="C5" s="50" t="s">
        <v>6</v>
      </c>
      <c r="D5" s="52" t="s">
        <v>7</v>
      </c>
    </row>
    <row r="6" spans="1:4" ht="20.25" customHeight="1">
      <c r="A6" s="63" t="s">
        <v>8</v>
      </c>
      <c r="B6" s="84">
        <v>14016.45</v>
      </c>
      <c r="C6" s="63" t="s">
        <v>9</v>
      </c>
      <c r="D6" s="84">
        <v>12422.15</v>
      </c>
    </row>
    <row r="7" spans="1:4" ht="20.25" customHeight="1">
      <c r="A7" s="63" t="s">
        <v>10</v>
      </c>
      <c r="B7" s="54">
        <v>0</v>
      </c>
      <c r="C7" s="63" t="s">
        <v>11</v>
      </c>
      <c r="D7" s="84">
        <v>0</v>
      </c>
    </row>
    <row r="8" spans="1:4" ht="20.25" customHeight="1">
      <c r="A8" s="53" t="s">
        <v>12</v>
      </c>
      <c r="B8" s="84">
        <v>0</v>
      </c>
      <c r="C8" s="85" t="s">
        <v>13</v>
      </c>
      <c r="D8" s="84">
        <v>0</v>
      </c>
    </row>
    <row r="9" spans="1:4" ht="20.25" customHeight="1">
      <c r="A9" s="63" t="s">
        <v>14</v>
      </c>
      <c r="B9" s="82">
        <v>0</v>
      </c>
      <c r="C9" s="63" t="s">
        <v>15</v>
      </c>
      <c r="D9" s="84">
        <v>0</v>
      </c>
    </row>
    <row r="10" spans="1:4" ht="20.25" customHeight="1">
      <c r="A10" s="63" t="s">
        <v>16</v>
      </c>
      <c r="B10" s="84">
        <v>0</v>
      </c>
      <c r="C10" s="63" t="s">
        <v>17</v>
      </c>
      <c r="D10" s="84">
        <v>6</v>
      </c>
    </row>
    <row r="11" spans="1:4" ht="20.25" customHeight="1">
      <c r="A11" s="63" t="s">
        <v>18</v>
      </c>
      <c r="B11" s="84">
        <v>0</v>
      </c>
      <c r="C11" s="63" t="s">
        <v>19</v>
      </c>
      <c r="D11" s="84">
        <v>0</v>
      </c>
    </row>
    <row r="12" spans="1:4" ht="20.25" customHeight="1">
      <c r="A12" s="63"/>
      <c r="B12" s="84"/>
      <c r="C12" s="63" t="s">
        <v>20</v>
      </c>
      <c r="D12" s="84">
        <v>0</v>
      </c>
    </row>
    <row r="13" spans="1:4" ht="20.25" customHeight="1">
      <c r="A13" s="57"/>
      <c r="B13" s="84"/>
      <c r="C13" s="63" t="s">
        <v>21</v>
      </c>
      <c r="D13" s="84">
        <v>625.58</v>
      </c>
    </row>
    <row r="14" spans="1:4" ht="20.25" customHeight="1">
      <c r="A14" s="57"/>
      <c r="B14" s="84"/>
      <c r="C14" s="63" t="s">
        <v>22</v>
      </c>
      <c r="D14" s="84">
        <v>0</v>
      </c>
    </row>
    <row r="15" spans="1:4" ht="20.25" customHeight="1">
      <c r="A15" s="57"/>
      <c r="B15" s="84"/>
      <c r="C15" s="63" t="s">
        <v>23</v>
      </c>
      <c r="D15" s="84">
        <v>495.15</v>
      </c>
    </row>
    <row r="16" spans="1:4" ht="20.25" customHeight="1">
      <c r="A16" s="57"/>
      <c r="B16" s="84"/>
      <c r="C16" s="63" t="s">
        <v>24</v>
      </c>
      <c r="D16" s="84">
        <v>0</v>
      </c>
    </row>
    <row r="17" spans="1:4" ht="20.25" customHeight="1">
      <c r="A17" s="57"/>
      <c r="B17" s="84"/>
      <c r="C17" s="63" t="s">
        <v>25</v>
      </c>
      <c r="D17" s="84">
        <v>0</v>
      </c>
    </row>
    <row r="18" spans="1:4" ht="20.25" customHeight="1">
      <c r="A18" s="57"/>
      <c r="B18" s="84"/>
      <c r="C18" s="63" t="s">
        <v>26</v>
      </c>
      <c r="D18" s="84">
        <v>0</v>
      </c>
    </row>
    <row r="19" spans="1:4" ht="20.25" customHeight="1">
      <c r="A19" s="57"/>
      <c r="B19" s="84"/>
      <c r="C19" s="63" t="s">
        <v>27</v>
      </c>
      <c r="D19" s="84">
        <v>0</v>
      </c>
    </row>
    <row r="20" spans="1:4" ht="20.25" customHeight="1">
      <c r="A20" s="57"/>
      <c r="B20" s="84"/>
      <c r="C20" s="63" t="s">
        <v>28</v>
      </c>
      <c r="D20" s="84">
        <v>0</v>
      </c>
    </row>
    <row r="21" spans="1:4" ht="20.25" customHeight="1">
      <c r="A21" s="57"/>
      <c r="B21" s="84"/>
      <c r="C21" s="63" t="s">
        <v>29</v>
      </c>
      <c r="D21" s="84">
        <v>600</v>
      </c>
    </row>
    <row r="22" spans="1:4" ht="20.25" customHeight="1">
      <c r="A22" s="57"/>
      <c r="B22" s="84"/>
      <c r="C22" s="63" t="s">
        <v>30</v>
      </c>
      <c r="D22" s="84">
        <v>0</v>
      </c>
    </row>
    <row r="23" spans="1:4" ht="20.25" customHeight="1">
      <c r="A23" s="57"/>
      <c r="B23" s="84"/>
      <c r="C23" s="63" t="s">
        <v>31</v>
      </c>
      <c r="D23" s="84">
        <v>0</v>
      </c>
    </row>
    <row r="24" spans="1:4" ht="20.25" customHeight="1">
      <c r="A24" s="57"/>
      <c r="B24" s="84"/>
      <c r="C24" s="63" t="s">
        <v>32</v>
      </c>
      <c r="D24" s="84">
        <v>0</v>
      </c>
    </row>
    <row r="25" spans="1:4" ht="20.25" customHeight="1">
      <c r="A25" s="57"/>
      <c r="B25" s="84"/>
      <c r="C25" s="63" t="s">
        <v>33</v>
      </c>
      <c r="D25" s="84">
        <v>965.12</v>
      </c>
    </row>
    <row r="26" spans="1:4" ht="20.25" customHeight="1">
      <c r="A26" s="63"/>
      <c r="B26" s="84"/>
      <c r="C26" s="63" t="s">
        <v>34</v>
      </c>
      <c r="D26" s="84">
        <v>0</v>
      </c>
    </row>
    <row r="27" spans="1:4" ht="20.25" customHeight="1">
      <c r="A27" s="63"/>
      <c r="B27" s="84"/>
      <c r="C27" s="63" t="s">
        <v>35</v>
      </c>
      <c r="D27" s="84">
        <v>0</v>
      </c>
    </row>
    <row r="28" spans="1:4" ht="20.25" customHeight="1">
      <c r="A28" s="63" t="s">
        <v>36</v>
      </c>
      <c r="B28" s="84"/>
      <c r="C28" s="63" t="s">
        <v>37</v>
      </c>
      <c r="D28" s="84">
        <v>0</v>
      </c>
    </row>
    <row r="29" spans="1:4" ht="20.25" customHeight="1">
      <c r="A29" s="63"/>
      <c r="B29" s="84"/>
      <c r="C29" s="63" t="s">
        <v>38</v>
      </c>
      <c r="D29" s="84">
        <v>0</v>
      </c>
    </row>
    <row r="30" spans="1:4" ht="20.25" customHeight="1">
      <c r="A30" s="63"/>
      <c r="B30" s="84"/>
      <c r="C30" s="63" t="s">
        <v>39</v>
      </c>
      <c r="D30" s="84">
        <v>0</v>
      </c>
    </row>
    <row r="31" spans="1:4" ht="20.25" customHeight="1">
      <c r="A31" s="63"/>
      <c r="B31" s="84"/>
      <c r="C31" s="63" t="s">
        <v>40</v>
      </c>
      <c r="D31" s="84">
        <v>0</v>
      </c>
    </row>
    <row r="32" spans="1:4" ht="20.25" customHeight="1">
      <c r="A32" s="63"/>
      <c r="B32" s="84"/>
      <c r="C32" s="63" t="s">
        <v>41</v>
      </c>
      <c r="D32" s="84">
        <v>0</v>
      </c>
    </row>
    <row r="33" spans="1:4" ht="20.25" customHeight="1">
      <c r="A33" s="63"/>
      <c r="B33" s="84"/>
      <c r="C33" s="63" t="s">
        <v>42</v>
      </c>
      <c r="D33" s="84">
        <v>0</v>
      </c>
    </row>
    <row r="34" spans="1:4" ht="20.25" customHeight="1">
      <c r="A34" s="63"/>
      <c r="B34" s="84"/>
      <c r="C34" s="63" t="s">
        <v>43</v>
      </c>
      <c r="D34" s="84">
        <v>0</v>
      </c>
    </row>
    <row r="35" spans="1:4" ht="20.25" customHeight="1">
      <c r="A35" s="63"/>
      <c r="B35" s="84"/>
      <c r="C35" s="63"/>
      <c r="D35" s="86"/>
    </row>
    <row r="36" spans="1:4" ht="20.25" customHeight="1">
      <c r="A36" s="69" t="s">
        <v>44</v>
      </c>
      <c r="B36" s="86">
        <f>SUM(B6:B34)</f>
        <v>14016.45</v>
      </c>
      <c r="C36" s="69" t="s">
        <v>45</v>
      </c>
      <c r="D36" s="86">
        <f>SUM(D6:D34)</f>
        <v>15114</v>
      </c>
    </row>
    <row r="37" spans="1:4" ht="20.25" customHeight="1">
      <c r="A37" s="63" t="s">
        <v>46</v>
      </c>
      <c r="B37" s="84">
        <v>0</v>
      </c>
      <c r="C37" s="63" t="s">
        <v>47</v>
      </c>
      <c r="D37" s="84">
        <v>0</v>
      </c>
    </row>
    <row r="38" spans="1:4" ht="20.25" customHeight="1">
      <c r="A38" s="63" t="s">
        <v>48</v>
      </c>
      <c r="B38" s="84">
        <v>1097.55</v>
      </c>
      <c r="C38" s="63" t="s">
        <v>49</v>
      </c>
      <c r="D38" s="84">
        <v>0</v>
      </c>
    </row>
    <row r="39" spans="1:4" ht="20.25" customHeight="1">
      <c r="A39" s="63"/>
      <c r="B39" s="84"/>
      <c r="C39" s="63" t="s">
        <v>50</v>
      </c>
      <c r="D39" s="84">
        <v>0</v>
      </c>
    </row>
    <row r="40" spans="1:4" ht="20.25" customHeight="1">
      <c r="A40" s="63"/>
      <c r="B40" s="87"/>
      <c r="C40" s="63"/>
      <c r="D40" s="86"/>
    </row>
    <row r="41" spans="1:4" ht="20.25" customHeight="1">
      <c r="A41" s="69" t="s">
        <v>51</v>
      </c>
      <c r="B41" s="87">
        <f>SUM(B36:B38)</f>
        <v>15114</v>
      </c>
      <c r="C41" s="69" t="s">
        <v>52</v>
      </c>
      <c r="D41" s="86">
        <f>SUM(D36,D37,D39)</f>
        <v>15114</v>
      </c>
    </row>
    <row r="42" spans="1:4" ht="20.25" customHeight="1">
      <c r="A42" s="88"/>
      <c r="B42" s="89"/>
      <c r="C42" s="90"/>
      <c r="D42" s="4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7"/>
      <c r="B1" s="8"/>
      <c r="C1" s="8"/>
      <c r="D1" s="8"/>
      <c r="E1" s="8"/>
      <c r="F1" s="8"/>
      <c r="G1" s="8"/>
      <c r="H1" s="9" t="s">
        <v>428</v>
      </c>
    </row>
    <row r="2" spans="1:8" ht="19.5" customHeight="1">
      <c r="A2" s="104" t="s">
        <v>429</v>
      </c>
      <c r="B2" s="104"/>
      <c r="C2" s="104"/>
      <c r="D2" s="104"/>
      <c r="E2" s="104"/>
      <c r="F2" s="104"/>
      <c r="G2" s="104"/>
      <c r="H2" s="104"/>
    </row>
    <row r="3" spans="1:8" ht="19.5" customHeight="1">
      <c r="A3" s="10" t="s">
        <v>36</v>
      </c>
      <c r="B3" s="10"/>
      <c r="C3" s="10"/>
      <c r="D3" s="10"/>
      <c r="E3" s="10"/>
      <c r="F3" s="11"/>
      <c r="G3" s="11"/>
      <c r="H3" s="12" t="s">
        <v>3</v>
      </c>
    </row>
    <row r="4" spans="1:8" ht="19.5" customHeight="1">
      <c r="A4" s="107" t="s">
        <v>55</v>
      </c>
      <c r="B4" s="108"/>
      <c r="C4" s="108"/>
      <c r="D4" s="108"/>
      <c r="E4" s="109"/>
      <c r="F4" s="162" t="s">
        <v>430</v>
      </c>
      <c r="G4" s="119"/>
      <c r="H4" s="119"/>
    </row>
    <row r="5" spans="1:8" ht="19.5" customHeight="1">
      <c r="A5" s="107" t="s">
        <v>66</v>
      </c>
      <c r="B5" s="108"/>
      <c r="C5" s="109"/>
      <c r="D5" s="163" t="s">
        <v>67</v>
      </c>
      <c r="E5" s="116" t="s">
        <v>137</v>
      </c>
      <c r="F5" s="110" t="s">
        <v>56</v>
      </c>
      <c r="G5" s="110" t="s">
        <v>133</v>
      </c>
      <c r="H5" s="119" t="s">
        <v>134</v>
      </c>
    </row>
    <row r="6" spans="1:8" ht="19.5" customHeight="1">
      <c r="A6" s="14" t="s">
        <v>76</v>
      </c>
      <c r="B6" s="15" t="s">
        <v>77</v>
      </c>
      <c r="C6" s="16" t="s">
        <v>78</v>
      </c>
      <c r="D6" s="164"/>
      <c r="E6" s="115"/>
      <c r="F6" s="118"/>
      <c r="G6" s="118"/>
      <c r="H6" s="120"/>
    </row>
    <row r="7" spans="1:8" ht="19.5" customHeight="1">
      <c r="A7" s="19" t="s">
        <v>36</v>
      </c>
      <c r="B7" s="19" t="s">
        <v>36</v>
      </c>
      <c r="C7" s="19" t="s">
        <v>36</v>
      </c>
      <c r="D7" s="19" t="s">
        <v>36</v>
      </c>
      <c r="E7" s="19" t="s">
        <v>36</v>
      </c>
      <c r="F7" s="20">
        <f aca="true" t="shared" si="0" ref="F7:F16">SUM(G7:H7)</f>
        <v>0</v>
      </c>
      <c r="G7" s="21" t="s">
        <v>36</v>
      </c>
      <c r="H7" s="20" t="s">
        <v>36</v>
      </c>
    </row>
    <row r="8" spans="1:8" ht="19.5" customHeight="1">
      <c r="A8" s="19" t="s">
        <v>36</v>
      </c>
      <c r="B8" s="19" t="s">
        <v>36</v>
      </c>
      <c r="C8" s="19" t="s">
        <v>36</v>
      </c>
      <c r="D8" s="19" t="s">
        <v>36</v>
      </c>
      <c r="E8" s="19" t="s">
        <v>36</v>
      </c>
      <c r="F8" s="20">
        <f t="shared" si="0"/>
        <v>0</v>
      </c>
      <c r="G8" s="21" t="s">
        <v>36</v>
      </c>
      <c r="H8" s="20" t="s">
        <v>36</v>
      </c>
    </row>
    <row r="9" spans="1:8" ht="19.5" customHeight="1">
      <c r="A9" s="19" t="s">
        <v>36</v>
      </c>
      <c r="B9" s="19" t="s">
        <v>36</v>
      </c>
      <c r="C9" s="19" t="s">
        <v>36</v>
      </c>
      <c r="D9" s="19" t="s">
        <v>36</v>
      </c>
      <c r="E9" s="19" t="s">
        <v>36</v>
      </c>
      <c r="F9" s="20">
        <f t="shared" si="0"/>
        <v>0</v>
      </c>
      <c r="G9" s="21" t="s">
        <v>36</v>
      </c>
      <c r="H9" s="20" t="s">
        <v>36</v>
      </c>
    </row>
    <row r="10" spans="1:8" ht="19.5" customHeight="1">
      <c r="A10" s="19" t="s">
        <v>36</v>
      </c>
      <c r="B10" s="19" t="s">
        <v>36</v>
      </c>
      <c r="C10" s="19" t="s">
        <v>36</v>
      </c>
      <c r="D10" s="19" t="s">
        <v>36</v>
      </c>
      <c r="E10" s="19" t="s">
        <v>36</v>
      </c>
      <c r="F10" s="20">
        <f t="shared" si="0"/>
        <v>0</v>
      </c>
      <c r="G10" s="21" t="s">
        <v>36</v>
      </c>
      <c r="H10" s="20" t="s">
        <v>36</v>
      </c>
    </row>
    <row r="11" spans="1:8" ht="19.5" customHeight="1">
      <c r="A11" s="19" t="s">
        <v>36</v>
      </c>
      <c r="B11" s="19" t="s">
        <v>36</v>
      </c>
      <c r="C11" s="19" t="s">
        <v>36</v>
      </c>
      <c r="D11" s="19" t="s">
        <v>36</v>
      </c>
      <c r="E11" s="19" t="s">
        <v>36</v>
      </c>
      <c r="F11" s="20">
        <f t="shared" si="0"/>
        <v>0</v>
      </c>
      <c r="G11" s="21" t="s">
        <v>36</v>
      </c>
      <c r="H11" s="20" t="s">
        <v>36</v>
      </c>
    </row>
    <row r="12" spans="1:8" ht="19.5" customHeight="1">
      <c r="A12" s="19" t="s">
        <v>36</v>
      </c>
      <c r="B12" s="19" t="s">
        <v>36</v>
      </c>
      <c r="C12" s="19" t="s">
        <v>36</v>
      </c>
      <c r="D12" s="19" t="s">
        <v>36</v>
      </c>
      <c r="E12" s="19" t="s">
        <v>36</v>
      </c>
      <c r="F12" s="20">
        <f t="shared" si="0"/>
        <v>0</v>
      </c>
      <c r="G12" s="21" t="s">
        <v>36</v>
      </c>
      <c r="H12" s="20" t="s">
        <v>36</v>
      </c>
    </row>
    <row r="13" spans="1:8" ht="19.5" customHeight="1">
      <c r="A13" s="19" t="s">
        <v>36</v>
      </c>
      <c r="B13" s="19" t="s">
        <v>36</v>
      </c>
      <c r="C13" s="19" t="s">
        <v>36</v>
      </c>
      <c r="D13" s="19" t="s">
        <v>36</v>
      </c>
      <c r="E13" s="19" t="s">
        <v>36</v>
      </c>
      <c r="F13" s="20">
        <f t="shared" si="0"/>
        <v>0</v>
      </c>
      <c r="G13" s="21" t="s">
        <v>36</v>
      </c>
      <c r="H13" s="20" t="s">
        <v>36</v>
      </c>
    </row>
    <row r="14" spans="1:8" ht="19.5" customHeight="1">
      <c r="A14" s="19" t="s">
        <v>36</v>
      </c>
      <c r="B14" s="19" t="s">
        <v>36</v>
      </c>
      <c r="C14" s="19" t="s">
        <v>36</v>
      </c>
      <c r="D14" s="19" t="s">
        <v>36</v>
      </c>
      <c r="E14" s="19" t="s">
        <v>36</v>
      </c>
      <c r="F14" s="20">
        <f t="shared" si="0"/>
        <v>0</v>
      </c>
      <c r="G14" s="21" t="s">
        <v>36</v>
      </c>
      <c r="H14" s="20" t="s">
        <v>36</v>
      </c>
    </row>
    <row r="15" spans="1:8" ht="19.5" customHeight="1">
      <c r="A15" s="19" t="s">
        <v>36</v>
      </c>
      <c r="B15" s="19" t="s">
        <v>36</v>
      </c>
      <c r="C15" s="19" t="s">
        <v>36</v>
      </c>
      <c r="D15" s="19" t="s">
        <v>36</v>
      </c>
      <c r="E15" s="19" t="s">
        <v>36</v>
      </c>
      <c r="F15" s="20">
        <f t="shared" si="0"/>
        <v>0</v>
      </c>
      <c r="G15" s="21" t="s">
        <v>36</v>
      </c>
      <c r="H15" s="20" t="s">
        <v>36</v>
      </c>
    </row>
    <row r="16" spans="1:8" ht="19.5" customHeight="1">
      <c r="A16" s="19" t="s">
        <v>36</v>
      </c>
      <c r="B16" s="19" t="s">
        <v>36</v>
      </c>
      <c r="C16" s="19" t="s">
        <v>36</v>
      </c>
      <c r="D16" s="19" t="s">
        <v>36</v>
      </c>
      <c r="E16" s="19" t="s">
        <v>36</v>
      </c>
      <c r="F16" s="20">
        <f t="shared" si="0"/>
        <v>0</v>
      </c>
      <c r="G16" s="21" t="s">
        <v>36</v>
      </c>
      <c r="H16" s="20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2"/>
      <c r="B1" s="22"/>
      <c r="C1" s="22"/>
      <c r="D1" s="22"/>
      <c r="E1" s="23"/>
      <c r="F1" s="22"/>
      <c r="G1" s="22"/>
      <c r="H1" s="24" t="s">
        <v>431</v>
      </c>
    </row>
    <row r="2" spans="1:8" ht="25.5" customHeight="1">
      <c r="A2" s="104" t="s">
        <v>432</v>
      </c>
      <c r="B2" s="104"/>
      <c r="C2" s="104"/>
      <c r="D2" s="104"/>
      <c r="E2" s="104"/>
      <c r="F2" s="104"/>
      <c r="G2" s="104"/>
      <c r="H2" s="104"/>
    </row>
    <row r="3" spans="1:8" ht="19.5" customHeight="1">
      <c r="A3" s="11" t="s">
        <v>2</v>
      </c>
      <c r="B3" s="25"/>
      <c r="C3" s="25"/>
      <c r="D3" s="25"/>
      <c r="E3" s="25"/>
      <c r="F3" s="25"/>
      <c r="G3" s="25"/>
      <c r="H3" s="12" t="s">
        <v>3</v>
      </c>
    </row>
    <row r="4" spans="1:8" ht="19.5" customHeight="1">
      <c r="A4" s="152" t="s">
        <v>422</v>
      </c>
      <c r="B4" s="152" t="s">
        <v>423</v>
      </c>
      <c r="C4" s="119" t="s">
        <v>424</v>
      </c>
      <c r="D4" s="119"/>
      <c r="E4" s="119"/>
      <c r="F4" s="119"/>
      <c r="G4" s="119"/>
      <c r="H4" s="119"/>
    </row>
    <row r="5" spans="1:8" ht="19.5" customHeight="1">
      <c r="A5" s="152"/>
      <c r="B5" s="152"/>
      <c r="C5" s="146" t="s">
        <v>56</v>
      </c>
      <c r="D5" s="116" t="s">
        <v>263</v>
      </c>
      <c r="E5" s="26" t="s">
        <v>425</v>
      </c>
      <c r="F5" s="27"/>
      <c r="G5" s="27"/>
      <c r="H5" s="153" t="s">
        <v>268</v>
      </c>
    </row>
    <row r="6" spans="1:8" ht="33.75" customHeight="1">
      <c r="A6" s="115"/>
      <c r="B6" s="115"/>
      <c r="C6" s="160"/>
      <c r="D6" s="118"/>
      <c r="E6" s="28" t="s">
        <v>71</v>
      </c>
      <c r="F6" s="29" t="s">
        <v>426</v>
      </c>
      <c r="G6" s="30" t="s">
        <v>427</v>
      </c>
      <c r="H6" s="154"/>
    </row>
    <row r="7" spans="1:8" ht="19.5" customHeight="1">
      <c r="A7" s="19" t="s">
        <v>36</v>
      </c>
      <c r="B7" s="31" t="s">
        <v>36</v>
      </c>
      <c r="C7" s="21">
        <f aca="true" t="shared" si="0" ref="C7:C16">SUM(D7,F7:H7)</f>
        <v>0</v>
      </c>
      <c r="D7" s="32" t="s">
        <v>36</v>
      </c>
      <c r="E7" s="32">
        <f aca="true" t="shared" si="1" ref="E7:E16">SUM(F7:G7)</f>
        <v>0</v>
      </c>
      <c r="F7" s="32" t="s">
        <v>36</v>
      </c>
      <c r="G7" s="20" t="s">
        <v>36</v>
      </c>
      <c r="H7" s="33" t="s">
        <v>36</v>
      </c>
    </row>
    <row r="8" spans="1:8" ht="19.5" customHeight="1">
      <c r="A8" s="19" t="s">
        <v>36</v>
      </c>
      <c r="B8" s="31" t="s">
        <v>36</v>
      </c>
      <c r="C8" s="21">
        <f t="shared" si="0"/>
        <v>0</v>
      </c>
      <c r="D8" s="32" t="s">
        <v>36</v>
      </c>
      <c r="E8" s="32">
        <f t="shared" si="1"/>
        <v>0</v>
      </c>
      <c r="F8" s="32" t="s">
        <v>36</v>
      </c>
      <c r="G8" s="20" t="s">
        <v>36</v>
      </c>
      <c r="H8" s="33" t="s">
        <v>36</v>
      </c>
    </row>
    <row r="9" spans="1:8" ht="19.5" customHeight="1">
      <c r="A9" s="19" t="s">
        <v>36</v>
      </c>
      <c r="B9" s="31" t="s">
        <v>36</v>
      </c>
      <c r="C9" s="21">
        <f t="shared" si="0"/>
        <v>0</v>
      </c>
      <c r="D9" s="32" t="s">
        <v>36</v>
      </c>
      <c r="E9" s="32">
        <f t="shared" si="1"/>
        <v>0</v>
      </c>
      <c r="F9" s="32" t="s">
        <v>36</v>
      </c>
      <c r="G9" s="20" t="s">
        <v>36</v>
      </c>
      <c r="H9" s="33" t="s">
        <v>36</v>
      </c>
    </row>
    <row r="10" spans="1:8" ht="19.5" customHeight="1">
      <c r="A10" s="19" t="s">
        <v>36</v>
      </c>
      <c r="B10" s="31" t="s">
        <v>36</v>
      </c>
      <c r="C10" s="21">
        <f t="shared" si="0"/>
        <v>0</v>
      </c>
      <c r="D10" s="32" t="s">
        <v>36</v>
      </c>
      <c r="E10" s="32">
        <f t="shared" si="1"/>
        <v>0</v>
      </c>
      <c r="F10" s="32" t="s">
        <v>36</v>
      </c>
      <c r="G10" s="20" t="s">
        <v>36</v>
      </c>
      <c r="H10" s="33" t="s">
        <v>36</v>
      </c>
    </row>
    <row r="11" spans="1:8" ht="19.5" customHeight="1">
      <c r="A11" s="19" t="s">
        <v>36</v>
      </c>
      <c r="B11" s="31" t="s">
        <v>36</v>
      </c>
      <c r="C11" s="21">
        <f t="shared" si="0"/>
        <v>0</v>
      </c>
      <c r="D11" s="32" t="s">
        <v>36</v>
      </c>
      <c r="E11" s="32">
        <f t="shared" si="1"/>
        <v>0</v>
      </c>
      <c r="F11" s="32" t="s">
        <v>36</v>
      </c>
      <c r="G11" s="20" t="s">
        <v>36</v>
      </c>
      <c r="H11" s="33" t="s">
        <v>36</v>
      </c>
    </row>
    <row r="12" spans="1:8" ht="19.5" customHeight="1">
      <c r="A12" s="19" t="s">
        <v>36</v>
      </c>
      <c r="B12" s="31" t="s">
        <v>36</v>
      </c>
      <c r="C12" s="21">
        <f t="shared" si="0"/>
        <v>0</v>
      </c>
      <c r="D12" s="32" t="s">
        <v>36</v>
      </c>
      <c r="E12" s="32">
        <f t="shared" si="1"/>
        <v>0</v>
      </c>
      <c r="F12" s="32" t="s">
        <v>36</v>
      </c>
      <c r="G12" s="20" t="s">
        <v>36</v>
      </c>
      <c r="H12" s="33" t="s">
        <v>36</v>
      </c>
    </row>
    <row r="13" spans="1:8" ht="19.5" customHeight="1">
      <c r="A13" s="19" t="s">
        <v>36</v>
      </c>
      <c r="B13" s="31" t="s">
        <v>36</v>
      </c>
      <c r="C13" s="21">
        <f t="shared" si="0"/>
        <v>0</v>
      </c>
      <c r="D13" s="32" t="s">
        <v>36</v>
      </c>
      <c r="E13" s="32">
        <f t="shared" si="1"/>
        <v>0</v>
      </c>
      <c r="F13" s="32" t="s">
        <v>36</v>
      </c>
      <c r="G13" s="20" t="s">
        <v>36</v>
      </c>
      <c r="H13" s="33" t="s">
        <v>36</v>
      </c>
    </row>
    <row r="14" spans="1:8" ht="19.5" customHeight="1">
      <c r="A14" s="19" t="s">
        <v>36</v>
      </c>
      <c r="B14" s="31" t="s">
        <v>36</v>
      </c>
      <c r="C14" s="21">
        <f t="shared" si="0"/>
        <v>0</v>
      </c>
      <c r="D14" s="32" t="s">
        <v>36</v>
      </c>
      <c r="E14" s="32">
        <f t="shared" si="1"/>
        <v>0</v>
      </c>
      <c r="F14" s="32" t="s">
        <v>36</v>
      </c>
      <c r="G14" s="20" t="s">
        <v>36</v>
      </c>
      <c r="H14" s="33" t="s">
        <v>36</v>
      </c>
    </row>
    <row r="15" spans="1:8" ht="19.5" customHeight="1">
      <c r="A15" s="19" t="s">
        <v>36</v>
      </c>
      <c r="B15" s="31" t="s">
        <v>36</v>
      </c>
      <c r="C15" s="21">
        <f t="shared" si="0"/>
        <v>0</v>
      </c>
      <c r="D15" s="32" t="s">
        <v>36</v>
      </c>
      <c r="E15" s="32">
        <f t="shared" si="1"/>
        <v>0</v>
      </c>
      <c r="F15" s="32" t="s">
        <v>36</v>
      </c>
      <c r="G15" s="20" t="s">
        <v>36</v>
      </c>
      <c r="H15" s="33" t="s">
        <v>36</v>
      </c>
    </row>
    <row r="16" spans="1:8" ht="19.5" customHeight="1">
      <c r="A16" s="19" t="s">
        <v>36</v>
      </c>
      <c r="B16" s="31" t="s">
        <v>36</v>
      </c>
      <c r="C16" s="21">
        <f t="shared" si="0"/>
        <v>0</v>
      </c>
      <c r="D16" s="32" t="s">
        <v>36</v>
      </c>
      <c r="E16" s="32">
        <f t="shared" si="1"/>
        <v>0</v>
      </c>
      <c r="F16" s="32" t="s">
        <v>36</v>
      </c>
      <c r="G16" s="20" t="s">
        <v>36</v>
      </c>
      <c r="H16" s="33" t="s">
        <v>36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E29" sqref="E2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7"/>
      <c r="B1" s="8"/>
      <c r="C1" s="8"/>
      <c r="D1" s="8"/>
      <c r="E1" s="8"/>
      <c r="F1" s="8"/>
      <c r="G1" s="8"/>
      <c r="H1" s="9" t="s">
        <v>433</v>
      </c>
    </row>
    <row r="2" spans="1:8" ht="19.5" customHeight="1">
      <c r="A2" s="104" t="s">
        <v>434</v>
      </c>
      <c r="B2" s="104"/>
      <c r="C2" s="104"/>
      <c r="D2" s="104"/>
      <c r="E2" s="104"/>
      <c r="F2" s="104"/>
      <c r="G2" s="104"/>
      <c r="H2" s="104"/>
    </row>
    <row r="3" spans="1:8" ht="19.5" customHeight="1">
      <c r="A3" s="10" t="s">
        <v>36</v>
      </c>
      <c r="B3" s="10"/>
      <c r="C3" s="10"/>
      <c r="D3" s="10"/>
      <c r="E3" s="10"/>
      <c r="F3" s="11"/>
      <c r="G3" s="11"/>
      <c r="H3" s="12" t="s">
        <v>3</v>
      </c>
    </row>
    <row r="4" spans="1:8" ht="19.5" customHeight="1">
      <c r="A4" s="107" t="s">
        <v>55</v>
      </c>
      <c r="B4" s="108"/>
      <c r="C4" s="108"/>
      <c r="D4" s="108"/>
      <c r="E4" s="109"/>
      <c r="F4" s="162" t="s">
        <v>435</v>
      </c>
      <c r="G4" s="119"/>
      <c r="H4" s="119"/>
    </row>
    <row r="5" spans="1:8" ht="19.5" customHeight="1">
      <c r="A5" s="107" t="s">
        <v>66</v>
      </c>
      <c r="B5" s="108"/>
      <c r="C5" s="109"/>
      <c r="D5" s="163" t="s">
        <v>67</v>
      </c>
      <c r="E5" s="116" t="s">
        <v>137</v>
      </c>
      <c r="F5" s="110" t="s">
        <v>56</v>
      </c>
      <c r="G5" s="110" t="s">
        <v>133</v>
      </c>
      <c r="H5" s="119" t="s">
        <v>134</v>
      </c>
    </row>
    <row r="6" spans="1:8" ht="19.5" customHeight="1">
      <c r="A6" s="14" t="s">
        <v>76</v>
      </c>
      <c r="B6" s="15" t="s">
        <v>77</v>
      </c>
      <c r="C6" s="16" t="s">
        <v>78</v>
      </c>
      <c r="D6" s="164"/>
      <c r="E6" s="115"/>
      <c r="F6" s="118"/>
      <c r="G6" s="118"/>
      <c r="H6" s="120"/>
    </row>
    <row r="7" spans="1:8" ht="19.5" customHeight="1">
      <c r="A7" s="19" t="s">
        <v>36</v>
      </c>
      <c r="B7" s="19" t="s">
        <v>36</v>
      </c>
      <c r="C7" s="19" t="s">
        <v>36</v>
      </c>
      <c r="D7" s="19" t="s">
        <v>36</v>
      </c>
      <c r="E7" s="19" t="s">
        <v>36</v>
      </c>
      <c r="F7" s="20">
        <f aca="true" t="shared" si="0" ref="F7:F16">SUM(G7:H7)</f>
        <v>0</v>
      </c>
      <c r="G7" s="21" t="s">
        <v>36</v>
      </c>
      <c r="H7" s="20" t="s">
        <v>36</v>
      </c>
    </row>
    <row r="8" spans="1:8" ht="19.5" customHeight="1">
      <c r="A8" s="19" t="s">
        <v>36</v>
      </c>
      <c r="B8" s="19" t="s">
        <v>36</v>
      </c>
      <c r="C8" s="19" t="s">
        <v>36</v>
      </c>
      <c r="D8" s="19" t="s">
        <v>36</v>
      </c>
      <c r="E8" s="19" t="s">
        <v>36</v>
      </c>
      <c r="F8" s="20">
        <f t="shared" si="0"/>
        <v>0</v>
      </c>
      <c r="G8" s="21" t="s">
        <v>36</v>
      </c>
      <c r="H8" s="20" t="s">
        <v>36</v>
      </c>
    </row>
    <row r="9" spans="1:8" ht="19.5" customHeight="1">
      <c r="A9" s="19" t="s">
        <v>36</v>
      </c>
      <c r="B9" s="19" t="s">
        <v>36</v>
      </c>
      <c r="C9" s="19" t="s">
        <v>36</v>
      </c>
      <c r="D9" s="19" t="s">
        <v>36</v>
      </c>
      <c r="E9" s="19" t="s">
        <v>36</v>
      </c>
      <c r="F9" s="20">
        <f t="shared" si="0"/>
        <v>0</v>
      </c>
      <c r="G9" s="21" t="s">
        <v>36</v>
      </c>
      <c r="H9" s="20" t="s">
        <v>36</v>
      </c>
    </row>
    <row r="10" spans="1:8" ht="19.5" customHeight="1">
      <c r="A10" s="19" t="s">
        <v>36</v>
      </c>
      <c r="B10" s="19" t="s">
        <v>36</v>
      </c>
      <c r="C10" s="19" t="s">
        <v>36</v>
      </c>
      <c r="D10" s="19" t="s">
        <v>36</v>
      </c>
      <c r="E10" s="19" t="s">
        <v>36</v>
      </c>
      <c r="F10" s="20">
        <f t="shared" si="0"/>
        <v>0</v>
      </c>
      <c r="G10" s="21" t="s">
        <v>36</v>
      </c>
      <c r="H10" s="20" t="s">
        <v>36</v>
      </c>
    </row>
    <row r="11" spans="1:8" ht="19.5" customHeight="1">
      <c r="A11" s="19" t="s">
        <v>36</v>
      </c>
      <c r="B11" s="19" t="s">
        <v>36</v>
      </c>
      <c r="C11" s="19" t="s">
        <v>36</v>
      </c>
      <c r="D11" s="19" t="s">
        <v>36</v>
      </c>
      <c r="E11" s="19" t="s">
        <v>36</v>
      </c>
      <c r="F11" s="20">
        <f t="shared" si="0"/>
        <v>0</v>
      </c>
      <c r="G11" s="21" t="s">
        <v>36</v>
      </c>
      <c r="H11" s="20" t="s">
        <v>36</v>
      </c>
    </row>
    <row r="12" spans="1:8" ht="19.5" customHeight="1">
      <c r="A12" s="19" t="s">
        <v>36</v>
      </c>
      <c r="B12" s="19" t="s">
        <v>36</v>
      </c>
      <c r="C12" s="19" t="s">
        <v>36</v>
      </c>
      <c r="D12" s="19" t="s">
        <v>36</v>
      </c>
      <c r="E12" s="19" t="s">
        <v>36</v>
      </c>
      <c r="F12" s="20">
        <f t="shared" si="0"/>
        <v>0</v>
      </c>
      <c r="G12" s="21" t="s">
        <v>36</v>
      </c>
      <c r="H12" s="20" t="s">
        <v>36</v>
      </c>
    </row>
    <row r="13" spans="1:8" ht="19.5" customHeight="1">
      <c r="A13" s="19" t="s">
        <v>36</v>
      </c>
      <c r="B13" s="19" t="s">
        <v>36</v>
      </c>
      <c r="C13" s="19" t="s">
        <v>36</v>
      </c>
      <c r="D13" s="19" t="s">
        <v>36</v>
      </c>
      <c r="E13" s="19" t="s">
        <v>36</v>
      </c>
      <c r="F13" s="20">
        <f t="shared" si="0"/>
        <v>0</v>
      </c>
      <c r="G13" s="21" t="s">
        <v>36</v>
      </c>
      <c r="H13" s="20" t="s">
        <v>36</v>
      </c>
    </row>
    <row r="14" spans="1:8" ht="19.5" customHeight="1">
      <c r="A14" s="19" t="s">
        <v>36</v>
      </c>
      <c r="B14" s="19" t="s">
        <v>36</v>
      </c>
      <c r="C14" s="19" t="s">
        <v>36</v>
      </c>
      <c r="D14" s="19" t="s">
        <v>36</v>
      </c>
      <c r="E14" s="19" t="s">
        <v>36</v>
      </c>
      <c r="F14" s="20">
        <f t="shared" si="0"/>
        <v>0</v>
      </c>
      <c r="G14" s="21" t="s">
        <v>36</v>
      </c>
      <c r="H14" s="20" t="s">
        <v>36</v>
      </c>
    </row>
    <row r="15" spans="1:8" ht="19.5" customHeight="1">
      <c r="A15" s="19" t="s">
        <v>36</v>
      </c>
      <c r="B15" s="19" t="s">
        <v>36</v>
      </c>
      <c r="C15" s="19" t="s">
        <v>36</v>
      </c>
      <c r="D15" s="19" t="s">
        <v>36</v>
      </c>
      <c r="E15" s="19" t="s">
        <v>36</v>
      </c>
      <c r="F15" s="20">
        <f t="shared" si="0"/>
        <v>0</v>
      </c>
      <c r="G15" s="21" t="s">
        <v>36</v>
      </c>
      <c r="H15" s="20" t="s">
        <v>36</v>
      </c>
    </row>
    <row r="16" spans="1:8" ht="19.5" customHeight="1">
      <c r="A16" s="19" t="s">
        <v>36</v>
      </c>
      <c r="B16" s="19" t="s">
        <v>36</v>
      </c>
      <c r="C16" s="19" t="s">
        <v>36</v>
      </c>
      <c r="D16" s="19" t="s">
        <v>36</v>
      </c>
      <c r="E16" s="19" t="s">
        <v>36</v>
      </c>
      <c r="F16" s="20">
        <f t="shared" si="0"/>
        <v>0</v>
      </c>
      <c r="G16" s="21" t="s">
        <v>36</v>
      </c>
      <c r="H16" s="20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zoomScalePageLayoutView="0" workbookViewId="0" topLeftCell="A1">
      <selection activeCell="A1" sqref="A1:L1"/>
    </sheetView>
  </sheetViews>
  <sheetFormatPr defaultColWidth="8.83203125" defaultRowHeight="11.25"/>
  <cols>
    <col min="1" max="1" width="8.83203125" style="0" customWidth="1"/>
    <col min="2" max="2" width="32.33203125" style="0" customWidth="1"/>
    <col min="3" max="3" width="13.5" style="0" customWidth="1"/>
    <col min="4" max="4" width="13.33203125" style="0" customWidth="1"/>
    <col min="5" max="5" width="8.83203125" style="0" customWidth="1"/>
    <col min="6" max="6" width="33.66015625" style="0" customWidth="1"/>
    <col min="7" max="7" width="24.16015625" style="0" customWidth="1"/>
    <col min="8" max="8" width="20.5" style="0" customWidth="1"/>
    <col min="9" max="9" width="21" style="0" customWidth="1"/>
    <col min="10" max="10" width="12.66015625" style="0" customWidth="1"/>
    <col min="11" max="11" width="12.16015625" style="0" customWidth="1"/>
    <col min="12" max="12" width="16.16015625" style="0" customWidth="1"/>
  </cols>
  <sheetData>
    <row r="1" spans="1:12" ht="20.25">
      <c r="A1" s="165" t="s">
        <v>436</v>
      </c>
      <c r="B1" s="165"/>
      <c r="C1" s="165"/>
      <c r="D1" s="165"/>
      <c r="E1" s="165"/>
      <c r="F1" s="166"/>
      <c r="G1" s="166"/>
      <c r="H1" s="166"/>
      <c r="I1" s="165"/>
      <c r="J1" s="166"/>
      <c r="K1" s="166"/>
      <c r="L1" s="166"/>
    </row>
    <row r="2" spans="1:12" ht="15">
      <c r="A2" s="167" t="s">
        <v>3</v>
      </c>
      <c r="B2" s="167"/>
      <c r="C2" s="167"/>
      <c r="D2" s="167"/>
      <c r="E2" s="167"/>
      <c r="F2" s="168"/>
      <c r="G2" s="168"/>
      <c r="H2" s="168"/>
      <c r="I2" s="167"/>
      <c r="J2" s="168"/>
      <c r="K2" s="168"/>
      <c r="L2" s="168"/>
    </row>
    <row r="3" spans="1:12" ht="12">
      <c r="A3" s="169" t="s">
        <v>437</v>
      </c>
      <c r="B3" s="169"/>
      <c r="C3" s="169" t="s">
        <v>438</v>
      </c>
      <c r="D3" s="169"/>
      <c r="E3" s="169"/>
      <c r="F3" s="169" t="s">
        <v>439</v>
      </c>
      <c r="G3" s="169" t="s">
        <v>440</v>
      </c>
      <c r="H3" s="170"/>
      <c r="I3" s="169"/>
      <c r="J3" s="170"/>
      <c r="K3" s="170"/>
      <c r="L3" s="170"/>
    </row>
    <row r="4" spans="1:12" ht="12">
      <c r="A4" s="169"/>
      <c r="B4" s="169"/>
      <c r="C4" s="169"/>
      <c r="D4" s="169"/>
      <c r="E4" s="169"/>
      <c r="F4" s="169"/>
      <c r="G4" s="169" t="s">
        <v>441</v>
      </c>
      <c r="H4" s="170"/>
      <c r="I4" s="169" t="s">
        <v>442</v>
      </c>
      <c r="J4" s="169"/>
      <c r="K4" s="169" t="s">
        <v>443</v>
      </c>
      <c r="L4" s="169"/>
    </row>
    <row r="5" spans="1:12" ht="24">
      <c r="A5" s="184"/>
      <c r="B5" s="184"/>
      <c r="C5" s="1" t="s">
        <v>444</v>
      </c>
      <c r="D5" s="1" t="s">
        <v>445</v>
      </c>
      <c r="E5" s="1" t="s">
        <v>446</v>
      </c>
      <c r="F5" s="169"/>
      <c r="G5" s="1" t="s">
        <v>447</v>
      </c>
      <c r="H5" s="1" t="s">
        <v>448</v>
      </c>
      <c r="I5" s="1" t="s">
        <v>447</v>
      </c>
      <c r="J5" s="1" t="s">
        <v>448</v>
      </c>
      <c r="K5" s="1" t="s">
        <v>447</v>
      </c>
      <c r="L5" s="1" t="s">
        <v>448</v>
      </c>
    </row>
    <row r="6" spans="1:12" ht="22.5" customHeight="1">
      <c r="A6" s="171" t="s">
        <v>449</v>
      </c>
      <c r="B6" s="172"/>
      <c r="C6" s="3">
        <v>1363.5</v>
      </c>
      <c r="D6" s="3">
        <v>1363.5</v>
      </c>
      <c r="E6" s="3">
        <v>0</v>
      </c>
      <c r="F6" s="2" t="s">
        <v>36</v>
      </c>
      <c r="G6" s="2" t="s">
        <v>36</v>
      </c>
      <c r="H6" s="2" t="s">
        <v>36</v>
      </c>
      <c r="I6" s="2" t="s">
        <v>36</v>
      </c>
      <c r="J6" s="2" t="s">
        <v>36</v>
      </c>
      <c r="K6" s="2" t="s">
        <v>36</v>
      </c>
      <c r="L6" s="2" t="s">
        <v>36</v>
      </c>
    </row>
    <row r="7" spans="1:12" ht="24">
      <c r="A7" s="4" t="s">
        <v>36</v>
      </c>
      <c r="B7" s="5" t="s">
        <v>450</v>
      </c>
      <c r="C7" s="3">
        <f>SUM(C8:C15)</f>
        <v>339.5</v>
      </c>
      <c r="D7" s="3">
        <f>SUM(D8:D15)</f>
        <v>339.5</v>
      </c>
      <c r="E7" s="3">
        <v>0</v>
      </c>
      <c r="F7" s="2" t="s">
        <v>36</v>
      </c>
      <c r="G7" s="2" t="s">
        <v>36</v>
      </c>
      <c r="H7" s="2" t="s">
        <v>36</v>
      </c>
      <c r="I7" s="2" t="s">
        <v>36</v>
      </c>
      <c r="J7" s="2" t="s">
        <v>36</v>
      </c>
      <c r="K7" s="2" t="s">
        <v>36</v>
      </c>
      <c r="L7" s="2" t="s">
        <v>36</v>
      </c>
    </row>
    <row r="8" spans="1:12" ht="12">
      <c r="A8" s="173" t="s">
        <v>36</v>
      </c>
      <c r="B8" s="176" t="s">
        <v>451</v>
      </c>
      <c r="C8" s="179">
        <v>201.5</v>
      </c>
      <c r="D8" s="179">
        <v>201.5</v>
      </c>
      <c r="E8" s="179">
        <v>0</v>
      </c>
      <c r="F8" s="171" t="s">
        <v>452</v>
      </c>
      <c r="G8" s="2" t="s">
        <v>453</v>
      </c>
      <c r="H8" s="6" t="s">
        <v>454</v>
      </c>
      <c r="I8" s="182" t="s">
        <v>455</v>
      </c>
      <c r="J8" s="182" t="s">
        <v>456</v>
      </c>
      <c r="K8" s="171" t="s">
        <v>457</v>
      </c>
      <c r="L8" s="185" t="s">
        <v>458</v>
      </c>
    </row>
    <row r="9" spans="1:12" ht="12">
      <c r="A9" s="174"/>
      <c r="B9" s="177"/>
      <c r="C9" s="180"/>
      <c r="D9" s="180"/>
      <c r="E9" s="180"/>
      <c r="F9" s="180"/>
      <c r="G9" s="2" t="s">
        <v>459</v>
      </c>
      <c r="H9" s="6" t="s">
        <v>460</v>
      </c>
      <c r="I9" s="182"/>
      <c r="J9" s="182"/>
      <c r="K9" s="180"/>
      <c r="L9" s="185"/>
    </row>
    <row r="10" spans="1:12" ht="16.5" customHeight="1">
      <c r="A10" s="175"/>
      <c r="B10" s="178"/>
      <c r="C10" s="181"/>
      <c r="D10" s="181"/>
      <c r="E10" s="181"/>
      <c r="F10" s="181"/>
      <c r="G10" s="2" t="s">
        <v>461</v>
      </c>
      <c r="H10" s="6" t="s">
        <v>462</v>
      </c>
      <c r="I10" s="182"/>
      <c r="J10" s="182"/>
      <c r="K10" s="181"/>
      <c r="L10" s="185"/>
    </row>
    <row r="11" spans="1:12" ht="12">
      <c r="A11" s="173" t="s">
        <v>36</v>
      </c>
      <c r="B11" s="176" t="s">
        <v>463</v>
      </c>
      <c r="C11" s="179">
        <v>138</v>
      </c>
      <c r="D11" s="179">
        <v>138</v>
      </c>
      <c r="E11" s="179">
        <v>0</v>
      </c>
      <c r="F11" s="171" t="s">
        <v>589</v>
      </c>
      <c r="G11" s="2" t="s">
        <v>464</v>
      </c>
      <c r="H11" s="6" t="s">
        <v>465</v>
      </c>
      <c r="I11" s="171" t="s">
        <v>466</v>
      </c>
      <c r="J11" s="183" t="s">
        <v>467</v>
      </c>
      <c r="K11" s="171" t="s">
        <v>468</v>
      </c>
      <c r="L11" s="186" t="s">
        <v>469</v>
      </c>
    </row>
    <row r="12" spans="1:12" ht="24.75" customHeight="1">
      <c r="A12" s="174"/>
      <c r="B12" s="177"/>
      <c r="C12" s="180"/>
      <c r="D12" s="180"/>
      <c r="E12" s="180"/>
      <c r="F12" s="180"/>
      <c r="G12" s="2" t="s">
        <v>470</v>
      </c>
      <c r="H12" s="6" t="s">
        <v>465</v>
      </c>
      <c r="I12" s="180"/>
      <c r="J12" s="180"/>
      <c r="K12" s="180"/>
      <c r="L12" s="187"/>
    </row>
    <row r="13" spans="1:12" ht="18" customHeight="1">
      <c r="A13" s="174"/>
      <c r="B13" s="177"/>
      <c r="C13" s="180"/>
      <c r="D13" s="180"/>
      <c r="E13" s="180"/>
      <c r="F13" s="180"/>
      <c r="G13" s="2" t="s">
        <v>471</v>
      </c>
      <c r="H13" s="6" t="s">
        <v>472</v>
      </c>
      <c r="I13" s="180"/>
      <c r="J13" s="180"/>
      <c r="K13" s="180"/>
      <c r="L13" s="187"/>
    </row>
    <row r="14" spans="1:12" ht="19.5" customHeight="1">
      <c r="A14" s="174"/>
      <c r="B14" s="177"/>
      <c r="C14" s="180"/>
      <c r="D14" s="180"/>
      <c r="E14" s="180"/>
      <c r="F14" s="180"/>
      <c r="G14" s="2" t="s">
        <v>473</v>
      </c>
      <c r="H14" s="6" t="s">
        <v>474</v>
      </c>
      <c r="I14" s="180"/>
      <c r="J14" s="180"/>
      <c r="K14" s="180"/>
      <c r="L14" s="187"/>
    </row>
    <row r="15" spans="1:12" ht="18" customHeight="1">
      <c r="A15" s="175"/>
      <c r="B15" s="178"/>
      <c r="C15" s="181"/>
      <c r="D15" s="181"/>
      <c r="E15" s="181"/>
      <c r="F15" s="181"/>
      <c r="G15" s="2"/>
      <c r="H15" s="6"/>
      <c r="I15" s="181"/>
      <c r="J15" s="181"/>
      <c r="K15" s="181"/>
      <c r="L15" s="188"/>
    </row>
    <row r="16" spans="1:12" ht="24">
      <c r="A16" s="4" t="s">
        <v>36</v>
      </c>
      <c r="B16" s="5" t="s">
        <v>475</v>
      </c>
      <c r="C16" s="3">
        <v>390</v>
      </c>
      <c r="D16" s="3">
        <v>390</v>
      </c>
      <c r="E16" s="3">
        <v>0</v>
      </c>
      <c r="F16" s="2" t="s">
        <v>36</v>
      </c>
      <c r="G16" s="2" t="s">
        <v>36</v>
      </c>
      <c r="H16" s="2" t="s">
        <v>36</v>
      </c>
      <c r="I16" s="2" t="s">
        <v>36</v>
      </c>
      <c r="J16" s="2" t="s">
        <v>36</v>
      </c>
      <c r="K16" s="2" t="s">
        <v>36</v>
      </c>
      <c r="L16" s="2" t="s">
        <v>36</v>
      </c>
    </row>
    <row r="17" spans="1:12" ht="21" customHeight="1">
      <c r="A17" s="173" t="s">
        <v>36</v>
      </c>
      <c r="B17" s="176" t="s">
        <v>476</v>
      </c>
      <c r="C17" s="179">
        <v>130</v>
      </c>
      <c r="D17" s="179">
        <v>130</v>
      </c>
      <c r="E17" s="179">
        <v>0</v>
      </c>
      <c r="F17" s="171" t="s">
        <v>477</v>
      </c>
      <c r="G17" s="2" t="s">
        <v>478</v>
      </c>
      <c r="H17" s="6" t="s">
        <v>479</v>
      </c>
      <c r="I17" s="171" t="s">
        <v>480</v>
      </c>
      <c r="J17" s="183" t="s">
        <v>481</v>
      </c>
      <c r="K17" s="171" t="s">
        <v>482</v>
      </c>
      <c r="L17" s="183" t="s">
        <v>483</v>
      </c>
    </row>
    <row r="18" spans="1:12" ht="12">
      <c r="A18" s="174"/>
      <c r="B18" s="177"/>
      <c r="C18" s="180"/>
      <c r="D18" s="180"/>
      <c r="E18" s="180"/>
      <c r="F18" s="180"/>
      <c r="G18" s="2" t="s">
        <v>484</v>
      </c>
      <c r="H18" s="6" t="s">
        <v>479</v>
      </c>
      <c r="I18" s="180"/>
      <c r="J18" s="180"/>
      <c r="K18" s="180"/>
      <c r="L18" s="180"/>
    </row>
    <row r="19" spans="1:12" ht="60.75" customHeight="1">
      <c r="A19" s="175"/>
      <c r="B19" s="178"/>
      <c r="C19" s="181"/>
      <c r="D19" s="181"/>
      <c r="E19" s="181"/>
      <c r="F19" s="181"/>
      <c r="G19" s="2" t="s">
        <v>485</v>
      </c>
      <c r="H19" s="2" t="s">
        <v>486</v>
      </c>
      <c r="I19" s="181"/>
      <c r="J19" s="181"/>
      <c r="K19" s="181"/>
      <c r="L19" s="181"/>
    </row>
    <row r="20" spans="1:12" ht="105.75" customHeight="1">
      <c r="A20" s="173" t="s">
        <v>36</v>
      </c>
      <c r="B20" s="176" t="s">
        <v>487</v>
      </c>
      <c r="C20" s="179">
        <v>260</v>
      </c>
      <c r="D20" s="179">
        <v>260</v>
      </c>
      <c r="E20" s="179">
        <v>0</v>
      </c>
      <c r="F20" s="171" t="s">
        <v>488</v>
      </c>
      <c r="G20" s="2" t="s">
        <v>489</v>
      </c>
      <c r="H20" s="2" t="s">
        <v>490</v>
      </c>
      <c r="I20" s="171" t="s">
        <v>480</v>
      </c>
      <c r="J20" s="183" t="s">
        <v>491</v>
      </c>
      <c r="K20" s="171" t="s">
        <v>482</v>
      </c>
      <c r="L20" s="183" t="s">
        <v>483</v>
      </c>
    </row>
    <row r="21" spans="1:12" ht="24">
      <c r="A21" s="174"/>
      <c r="B21" s="177"/>
      <c r="C21" s="180"/>
      <c r="D21" s="180"/>
      <c r="E21" s="180"/>
      <c r="F21" s="180"/>
      <c r="G21" s="2" t="s">
        <v>492</v>
      </c>
      <c r="H21" s="2" t="s">
        <v>493</v>
      </c>
      <c r="I21" s="180"/>
      <c r="J21" s="180"/>
      <c r="K21" s="180"/>
      <c r="L21" s="180"/>
    </row>
    <row r="22" spans="1:12" ht="12">
      <c r="A22" s="174"/>
      <c r="B22" s="177"/>
      <c r="C22" s="180"/>
      <c r="D22" s="180"/>
      <c r="E22" s="180"/>
      <c r="F22" s="180"/>
      <c r="G22" s="2" t="s">
        <v>485</v>
      </c>
      <c r="H22" s="2" t="s">
        <v>494</v>
      </c>
      <c r="I22" s="180"/>
      <c r="J22" s="180"/>
      <c r="K22" s="180"/>
      <c r="L22" s="180"/>
    </row>
    <row r="23" spans="1:12" ht="96">
      <c r="A23" s="175"/>
      <c r="B23" s="178"/>
      <c r="C23" s="181"/>
      <c r="D23" s="181"/>
      <c r="E23" s="181"/>
      <c r="F23" s="181"/>
      <c r="G23" s="2" t="s">
        <v>495</v>
      </c>
      <c r="H23" s="2" t="s">
        <v>496</v>
      </c>
      <c r="I23" s="181"/>
      <c r="J23" s="181"/>
      <c r="K23" s="181"/>
      <c r="L23" s="181"/>
    </row>
    <row r="24" spans="1:12" ht="12">
      <c r="A24" s="4" t="s">
        <v>36</v>
      </c>
      <c r="B24" s="5" t="s">
        <v>497</v>
      </c>
      <c r="C24" s="3">
        <v>129</v>
      </c>
      <c r="D24" s="3">
        <v>129</v>
      </c>
      <c r="E24" s="3">
        <v>0</v>
      </c>
      <c r="F24" s="2" t="s">
        <v>36</v>
      </c>
      <c r="G24" s="2" t="s">
        <v>36</v>
      </c>
      <c r="H24" s="2" t="s">
        <v>36</v>
      </c>
      <c r="I24" s="2" t="s">
        <v>36</v>
      </c>
      <c r="J24" s="2" t="s">
        <v>36</v>
      </c>
      <c r="K24" s="2" t="s">
        <v>36</v>
      </c>
      <c r="L24" s="2" t="s">
        <v>36</v>
      </c>
    </row>
    <row r="25" spans="1:12" ht="132.75" customHeight="1">
      <c r="A25" s="173" t="s">
        <v>36</v>
      </c>
      <c r="B25" s="176" t="s">
        <v>498</v>
      </c>
      <c r="C25" s="179">
        <v>129</v>
      </c>
      <c r="D25" s="179">
        <v>129</v>
      </c>
      <c r="E25" s="179">
        <v>0</v>
      </c>
      <c r="F25" s="171" t="s">
        <v>499</v>
      </c>
      <c r="G25" s="2" t="s">
        <v>500</v>
      </c>
      <c r="H25" s="6" t="s">
        <v>501</v>
      </c>
      <c r="I25" s="2" t="s">
        <v>502</v>
      </c>
      <c r="J25" s="6" t="s">
        <v>503</v>
      </c>
      <c r="K25" s="171" t="s">
        <v>482</v>
      </c>
      <c r="L25" s="183" t="s">
        <v>504</v>
      </c>
    </row>
    <row r="26" spans="1:12" ht="132">
      <c r="A26" s="174"/>
      <c r="B26" s="177"/>
      <c r="C26" s="180"/>
      <c r="D26" s="180"/>
      <c r="E26" s="180"/>
      <c r="F26" s="180"/>
      <c r="G26" s="2" t="s">
        <v>484</v>
      </c>
      <c r="H26" s="2" t="s">
        <v>505</v>
      </c>
      <c r="I26" s="2" t="s">
        <v>480</v>
      </c>
      <c r="J26" s="6" t="s">
        <v>503</v>
      </c>
      <c r="K26" s="180"/>
      <c r="L26" s="180"/>
    </row>
    <row r="27" spans="1:12" ht="36">
      <c r="A27" s="174"/>
      <c r="B27" s="177"/>
      <c r="C27" s="180"/>
      <c r="D27" s="180"/>
      <c r="E27" s="180"/>
      <c r="F27" s="180"/>
      <c r="G27" s="2" t="s">
        <v>485</v>
      </c>
      <c r="H27" s="6" t="s">
        <v>506</v>
      </c>
      <c r="I27" s="2" t="s">
        <v>507</v>
      </c>
      <c r="J27" s="6" t="s">
        <v>508</v>
      </c>
      <c r="K27" s="180"/>
      <c r="L27" s="180"/>
    </row>
    <row r="28" spans="1:12" ht="36">
      <c r="A28" s="175"/>
      <c r="B28" s="178"/>
      <c r="C28" s="181"/>
      <c r="D28" s="181"/>
      <c r="E28" s="181"/>
      <c r="F28" s="181"/>
      <c r="G28" s="2" t="s">
        <v>509</v>
      </c>
      <c r="H28" s="2" t="s">
        <v>510</v>
      </c>
      <c r="I28" s="2" t="s">
        <v>511</v>
      </c>
      <c r="J28" s="6" t="s">
        <v>512</v>
      </c>
      <c r="K28" s="181"/>
      <c r="L28" s="181"/>
    </row>
    <row r="29" spans="1:12" ht="42" customHeight="1">
      <c r="A29" s="4" t="s">
        <v>36</v>
      </c>
      <c r="B29" s="5" t="s">
        <v>513</v>
      </c>
      <c r="C29" s="3">
        <v>505</v>
      </c>
      <c r="D29" s="3">
        <v>505</v>
      </c>
      <c r="E29" s="3">
        <v>0</v>
      </c>
      <c r="F29" s="2" t="s">
        <v>36</v>
      </c>
      <c r="G29" s="2" t="s">
        <v>36</v>
      </c>
      <c r="H29" s="2" t="s">
        <v>36</v>
      </c>
      <c r="I29" s="2" t="s">
        <v>36</v>
      </c>
      <c r="J29" s="2" t="s">
        <v>36</v>
      </c>
      <c r="K29" s="2" t="s">
        <v>36</v>
      </c>
      <c r="L29" s="2" t="s">
        <v>36</v>
      </c>
    </row>
    <row r="30" spans="1:12" ht="24">
      <c r="A30" s="173" t="s">
        <v>36</v>
      </c>
      <c r="B30" s="176" t="s">
        <v>514</v>
      </c>
      <c r="C30" s="179">
        <v>220</v>
      </c>
      <c r="D30" s="179">
        <v>220</v>
      </c>
      <c r="E30" s="179">
        <v>0</v>
      </c>
      <c r="F30" s="171" t="s">
        <v>515</v>
      </c>
      <c r="G30" s="2" t="s">
        <v>516</v>
      </c>
      <c r="H30" s="6" t="s">
        <v>517</v>
      </c>
      <c r="I30" s="171" t="s">
        <v>518</v>
      </c>
      <c r="J30" s="183" t="s">
        <v>519</v>
      </c>
      <c r="K30" s="171" t="s">
        <v>36</v>
      </c>
      <c r="L30" s="183" t="s">
        <v>520</v>
      </c>
    </row>
    <row r="31" spans="1:12" ht="24">
      <c r="A31" s="174"/>
      <c r="B31" s="177"/>
      <c r="C31" s="180"/>
      <c r="D31" s="180"/>
      <c r="E31" s="180"/>
      <c r="F31" s="180"/>
      <c r="G31" s="2" t="s">
        <v>521</v>
      </c>
      <c r="H31" s="6" t="s">
        <v>519</v>
      </c>
      <c r="I31" s="180"/>
      <c r="J31" s="180"/>
      <c r="K31" s="180"/>
      <c r="L31" s="180"/>
    </row>
    <row r="32" spans="1:12" ht="12">
      <c r="A32" s="175"/>
      <c r="B32" s="178"/>
      <c r="C32" s="181"/>
      <c r="D32" s="181"/>
      <c r="E32" s="181"/>
      <c r="F32" s="181"/>
      <c r="G32" s="2" t="s">
        <v>522</v>
      </c>
      <c r="H32" s="6" t="s">
        <v>523</v>
      </c>
      <c r="I32" s="181"/>
      <c r="J32" s="181"/>
      <c r="K32" s="181"/>
      <c r="L32" s="181"/>
    </row>
    <row r="33" spans="1:12" ht="120.75" customHeight="1">
      <c r="A33" s="173" t="s">
        <v>36</v>
      </c>
      <c r="B33" s="176" t="s">
        <v>524</v>
      </c>
      <c r="C33" s="179">
        <v>125</v>
      </c>
      <c r="D33" s="179">
        <v>125</v>
      </c>
      <c r="E33" s="179">
        <v>0</v>
      </c>
      <c r="F33" s="171" t="s">
        <v>525</v>
      </c>
      <c r="G33" s="2" t="s">
        <v>526</v>
      </c>
      <c r="H33" s="6" t="s">
        <v>527</v>
      </c>
      <c r="I33" s="171" t="s">
        <v>528</v>
      </c>
      <c r="J33" s="183" t="s">
        <v>529</v>
      </c>
      <c r="K33" s="171" t="s">
        <v>36</v>
      </c>
      <c r="L33" s="183" t="s">
        <v>520</v>
      </c>
    </row>
    <row r="34" spans="1:12" ht="24">
      <c r="A34" s="174"/>
      <c r="B34" s="177"/>
      <c r="C34" s="180"/>
      <c r="D34" s="180"/>
      <c r="E34" s="180"/>
      <c r="F34" s="180"/>
      <c r="G34" s="2" t="s">
        <v>530</v>
      </c>
      <c r="H34" s="6" t="s">
        <v>531</v>
      </c>
      <c r="I34" s="180"/>
      <c r="J34" s="180"/>
      <c r="K34" s="180"/>
      <c r="L34" s="180"/>
    </row>
    <row r="35" spans="1:12" ht="24">
      <c r="A35" s="175"/>
      <c r="B35" s="178"/>
      <c r="C35" s="181"/>
      <c r="D35" s="181"/>
      <c r="E35" s="181"/>
      <c r="F35" s="181"/>
      <c r="G35" s="2" t="s">
        <v>532</v>
      </c>
      <c r="H35" s="6" t="s">
        <v>533</v>
      </c>
      <c r="I35" s="181"/>
      <c r="J35" s="181"/>
      <c r="K35" s="181"/>
      <c r="L35" s="181"/>
    </row>
    <row r="36" spans="1:12" ht="123.75" customHeight="1">
      <c r="A36" s="173" t="s">
        <v>36</v>
      </c>
      <c r="B36" s="176" t="s">
        <v>534</v>
      </c>
      <c r="C36" s="179">
        <v>160</v>
      </c>
      <c r="D36" s="179">
        <v>160</v>
      </c>
      <c r="E36" s="179">
        <v>0</v>
      </c>
      <c r="F36" s="171" t="s">
        <v>535</v>
      </c>
      <c r="G36" s="2" t="s">
        <v>536</v>
      </c>
      <c r="H36" s="6" t="s">
        <v>537</v>
      </c>
      <c r="I36" s="171" t="s">
        <v>538</v>
      </c>
      <c r="J36" s="183" t="s">
        <v>539</v>
      </c>
      <c r="K36" s="171" t="s">
        <v>36</v>
      </c>
      <c r="L36" s="183" t="s">
        <v>520</v>
      </c>
    </row>
    <row r="37" spans="1:12" ht="24">
      <c r="A37" s="174"/>
      <c r="B37" s="177"/>
      <c r="C37" s="180"/>
      <c r="D37" s="180"/>
      <c r="E37" s="180"/>
      <c r="F37" s="180"/>
      <c r="G37" s="2" t="s">
        <v>540</v>
      </c>
      <c r="H37" s="6" t="s">
        <v>541</v>
      </c>
      <c r="I37" s="180"/>
      <c r="J37" s="180"/>
      <c r="K37" s="180"/>
      <c r="L37" s="180"/>
    </row>
    <row r="38" spans="1:12" ht="12">
      <c r="A38" s="175"/>
      <c r="B38" s="178"/>
      <c r="C38" s="181"/>
      <c r="D38" s="181"/>
      <c r="E38" s="181"/>
      <c r="F38" s="181"/>
      <c r="G38" s="2" t="s">
        <v>542</v>
      </c>
      <c r="H38" s="6" t="s">
        <v>543</v>
      </c>
      <c r="I38" s="181"/>
      <c r="J38" s="181"/>
      <c r="K38" s="181"/>
      <c r="L38" s="181"/>
    </row>
  </sheetData>
  <sheetProtection/>
  <mergeCells count="88">
    <mergeCell ref="L33:L35"/>
    <mergeCell ref="L36:L38"/>
    <mergeCell ref="A3:B5"/>
    <mergeCell ref="C3:E4"/>
    <mergeCell ref="L8:L10"/>
    <mergeCell ref="L11:L15"/>
    <mergeCell ref="L17:L19"/>
    <mergeCell ref="L20:L23"/>
    <mergeCell ref="L25:L28"/>
    <mergeCell ref="L30:L32"/>
    <mergeCell ref="J36:J38"/>
    <mergeCell ref="K8:K10"/>
    <mergeCell ref="K11:K15"/>
    <mergeCell ref="K17:K19"/>
    <mergeCell ref="K20:K23"/>
    <mergeCell ref="K25:K28"/>
    <mergeCell ref="K30:K32"/>
    <mergeCell ref="K33:K35"/>
    <mergeCell ref="K36:K38"/>
    <mergeCell ref="J8:J10"/>
    <mergeCell ref="J11:J15"/>
    <mergeCell ref="J17:J19"/>
    <mergeCell ref="J20:J23"/>
    <mergeCell ref="J30:J32"/>
    <mergeCell ref="J33:J35"/>
    <mergeCell ref="F33:F35"/>
    <mergeCell ref="F17:F19"/>
    <mergeCell ref="F20:F23"/>
    <mergeCell ref="F25:F28"/>
    <mergeCell ref="F30:F32"/>
    <mergeCell ref="F36:F38"/>
    <mergeCell ref="I8:I10"/>
    <mergeCell ref="I11:I15"/>
    <mergeCell ref="I17:I19"/>
    <mergeCell ref="I20:I23"/>
    <mergeCell ref="I30:I32"/>
    <mergeCell ref="I33:I35"/>
    <mergeCell ref="I36:I38"/>
    <mergeCell ref="F8:F10"/>
    <mergeCell ref="F11:F15"/>
    <mergeCell ref="D33:D35"/>
    <mergeCell ref="D36:D38"/>
    <mergeCell ref="E8:E10"/>
    <mergeCell ref="E11:E15"/>
    <mergeCell ref="E17:E19"/>
    <mergeCell ref="E20:E23"/>
    <mergeCell ref="E25:E28"/>
    <mergeCell ref="E30:E32"/>
    <mergeCell ref="E33:E35"/>
    <mergeCell ref="E36:E38"/>
    <mergeCell ref="D8:D10"/>
    <mergeCell ref="D11:D15"/>
    <mergeCell ref="D17:D19"/>
    <mergeCell ref="D20:D23"/>
    <mergeCell ref="D25:D28"/>
    <mergeCell ref="D30:D32"/>
    <mergeCell ref="B36:B38"/>
    <mergeCell ref="C8:C10"/>
    <mergeCell ref="C11:C15"/>
    <mergeCell ref="C17:C19"/>
    <mergeCell ref="C20:C23"/>
    <mergeCell ref="C25:C28"/>
    <mergeCell ref="C30:C32"/>
    <mergeCell ref="C33:C35"/>
    <mergeCell ref="C36:C38"/>
    <mergeCell ref="A30:A32"/>
    <mergeCell ref="A33:A35"/>
    <mergeCell ref="A36:A38"/>
    <mergeCell ref="B8:B10"/>
    <mergeCell ref="B11:B15"/>
    <mergeCell ref="B17:B19"/>
    <mergeCell ref="B20:B23"/>
    <mergeCell ref="B25:B28"/>
    <mergeCell ref="B30:B32"/>
    <mergeCell ref="B33:B35"/>
    <mergeCell ref="A6:B6"/>
    <mergeCell ref="A8:A10"/>
    <mergeCell ref="A11:A15"/>
    <mergeCell ref="A17:A19"/>
    <mergeCell ref="A20:A23"/>
    <mergeCell ref="A25:A28"/>
    <mergeCell ref="A1:L1"/>
    <mergeCell ref="A2:L2"/>
    <mergeCell ref="G3:L3"/>
    <mergeCell ref="G4:H4"/>
    <mergeCell ref="I4:J4"/>
    <mergeCell ref="K4:L4"/>
    <mergeCell ref="F3:F5"/>
  </mergeCells>
  <printOptions/>
  <pageMargins left="0.7513888888888889" right="0.7513888888888889" top="1" bottom="1" header="0.5" footer="0.5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:I1"/>
    </sheetView>
  </sheetViews>
  <sheetFormatPr defaultColWidth="10.16015625" defaultRowHeight="11.25"/>
  <cols>
    <col min="1" max="2" width="6.83203125" style="91" customWidth="1"/>
    <col min="3" max="3" width="13.83203125" style="91" customWidth="1"/>
    <col min="4" max="4" width="27.33203125" style="91" customWidth="1"/>
    <col min="5" max="5" width="22.16015625" style="91" customWidth="1"/>
    <col min="6" max="6" width="13.83203125" style="91" customWidth="1"/>
    <col min="7" max="7" width="14.16015625" style="91" customWidth="1"/>
    <col min="8" max="8" width="13.83203125" style="91" customWidth="1"/>
    <col min="9" max="9" width="22.16015625" style="91" customWidth="1"/>
    <col min="10" max="16384" width="10.16015625" style="91" customWidth="1"/>
  </cols>
  <sheetData>
    <row r="1" spans="1:9" ht="33.75" customHeight="1">
      <c r="A1" s="189" t="s">
        <v>544</v>
      </c>
      <c r="B1" s="189"/>
      <c r="C1" s="189"/>
      <c r="D1" s="189"/>
      <c r="E1" s="189"/>
      <c r="F1" s="189"/>
      <c r="G1" s="189"/>
      <c r="H1" s="189"/>
      <c r="I1" s="189"/>
    </row>
    <row r="2" spans="1:9" ht="14.25" customHeight="1">
      <c r="A2" s="190" t="s">
        <v>545</v>
      </c>
      <c r="B2" s="190"/>
      <c r="C2" s="190"/>
      <c r="D2" s="190"/>
      <c r="E2" s="190"/>
      <c r="F2" s="190"/>
      <c r="G2" s="190"/>
      <c r="H2" s="190"/>
      <c r="I2" s="190"/>
    </row>
    <row r="3" spans="1:4" ht="21.75" customHeight="1">
      <c r="A3" s="92"/>
      <c r="B3" s="93"/>
      <c r="C3" s="94"/>
      <c r="D3" s="94"/>
    </row>
    <row r="4" spans="1:9" ht="21.75" customHeight="1">
      <c r="A4" s="191" t="s">
        <v>546</v>
      </c>
      <c r="B4" s="192"/>
      <c r="C4" s="192"/>
      <c r="D4" s="193"/>
      <c r="E4" s="193"/>
      <c r="F4" s="193"/>
      <c r="G4" s="193"/>
      <c r="H4" s="193"/>
      <c r="I4" s="193"/>
    </row>
    <row r="5" spans="1:9" s="97" customFormat="1" ht="21.75" customHeight="1">
      <c r="A5" s="194" t="s">
        <v>547</v>
      </c>
      <c r="B5" s="195"/>
      <c r="C5" s="195"/>
      <c r="D5" s="196"/>
      <c r="E5" s="196"/>
      <c r="F5" s="196"/>
      <c r="G5" s="196"/>
      <c r="H5" s="196"/>
      <c r="I5" s="196"/>
    </row>
    <row r="6" spans="1:9" s="97" customFormat="1" ht="21.75" customHeight="1">
      <c r="A6" s="194" t="s">
        <v>548</v>
      </c>
      <c r="B6" s="195"/>
      <c r="C6" s="197"/>
      <c r="D6" s="96" t="s">
        <v>549</v>
      </c>
      <c r="E6" s="96" t="s">
        <v>550</v>
      </c>
      <c r="F6" s="194" t="s">
        <v>551</v>
      </c>
      <c r="G6" s="197"/>
      <c r="H6" s="194" t="s">
        <v>552</v>
      </c>
      <c r="I6" s="197"/>
    </row>
    <row r="7" spans="1:9" s="99" customFormat="1" ht="21.75" customHeight="1">
      <c r="A7" s="198" t="s">
        <v>553</v>
      </c>
      <c r="B7" s="98" t="s">
        <v>554</v>
      </c>
      <c r="C7" s="98"/>
      <c r="D7" s="98"/>
      <c r="E7" s="200"/>
      <c r="F7" s="201"/>
      <c r="G7" s="201"/>
      <c r="H7" s="201"/>
      <c r="I7" s="202"/>
    </row>
    <row r="8" spans="1:9" s="99" customFormat="1" ht="21.75" customHeight="1">
      <c r="A8" s="199"/>
      <c r="B8" s="98" t="s">
        <v>555</v>
      </c>
      <c r="C8" s="100"/>
      <c r="D8" s="100"/>
      <c r="E8" s="200"/>
      <c r="F8" s="201"/>
      <c r="G8" s="201"/>
      <c r="H8" s="201"/>
      <c r="I8" s="202"/>
    </row>
    <row r="9" spans="1:9" s="99" customFormat="1" ht="21.75" customHeight="1">
      <c r="A9" s="199"/>
      <c r="B9" s="199" t="s">
        <v>556</v>
      </c>
      <c r="C9" s="199"/>
      <c r="D9" s="199"/>
      <c r="E9" s="203" t="s">
        <v>557</v>
      </c>
      <c r="F9" s="204"/>
      <c r="G9" s="204"/>
      <c r="H9" s="204"/>
      <c r="I9" s="205"/>
    </row>
    <row r="10" spans="1:9" s="99" customFormat="1" ht="21.75" customHeight="1">
      <c r="A10" s="199"/>
      <c r="B10" s="199" t="s">
        <v>558</v>
      </c>
      <c r="C10" s="199"/>
      <c r="D10" s="199"/>
      <c r="E10" s="200"/>
      <c r="F10" s="201"/>
      <c r="G10" s="201"/>
      <c r="H10" s="201"/>
      <c r="I10" s="202"/>
    </row>
    <row r="11" spans="1:9" s="99" customFormat="1" ht="21.75" customHeight="1">
      <c r="A11" s="199"/>
      <c r="B11" s="199" t="s">
        <v>559</v>
      </c>
      <c r="C11" s="199"/>
      <c r="D11" s="199"/>
      <c r="E11" s="200"/>
      <c r="F11" s="201"/>
      <c r="G11" s="201"/>
      <c r="H11" s="201"/>
      <c r="I11" s="202"/>
    </row>
    <row r="12" spans="1:9" s="99" customFormat="1" ht="21.75" customHeight="1">
      <c r="A12" s="199"/>
      <c r="B12" s="206" t="s">
        <v>560</v>
      </c>
      <c r="C12" s="206"/>
      <c r="D12" s="206"/>
      <c r="E12" s="207"/>
      <c r="F12" s="208"/>
      <c r="G12" s="208"/>
      <c r="H12" s="208"/>
      <c r="I12" s="209"/>
    </row>
    <row r="13" spans="1:9" s="99" customFormat="1" ht="21.75" customHeight="1">
      <c r="A13" s="199"/>
      <c r="B13" s="199" t="s">
        <v>561</v>
      </c>
      <c r="C13" s="199"/>
      <c r="D13" s="199"/>
      <c r="E13" s="200"/>
      <c r="F13" s="201"/>
      <c r="G13" s="201"/>
      <c r="H13" s="201"/>
      <c r="I13" s="202"/>
    </row>
    <row r="14" spans="1:9" ht="21.75" customHeight="1">
      <c r="A14" s="196" t="s">
        <v>562</v>
      </c>
      <c r="B14" s="210"/>
      <c r="C14" s="210"/>
      <c r="D14" s="101" t="s">
        <v>563</v>
      </c>
      <c r="E14" s="101"/>
      <c r="F14" s="211" t="s">
        <v>564</v>
      </c>
      <c r="G14" s="211"/>
      <c r="H14" s="212"/>
      <c r="I14" s="212"/>
    </row>
    <row r="15" spans="1:9" ht="21.75" customHeight="1">
      <c r="A15" s="210"/>
      <c r="B15" s="210"/>
      <c r="C15" s="210"/>
      <c r="D15" s="101" t="s">
        <v>565</v>
      </c>
      <c r="E15" s="101"/>
      <c r="F15" s="211" t="s">
        <v>565</v>
      </c>
      <c r="G15" s="211"/>
      <c r="H15" s="212"/>
      <c r="I15" s="212"/>
    </row>
    <row r="16" spans="1:9" ht="21.75" customHeight="1">
      <c r="A16" s="210"/>
      <c r="B16" s="210"/>
      <c r="C16" s="210"/>
      <c r="D16" s="101" t="s">
        <v>566</v>
      </c>
      <c r="E16" s="101"/>
      <c r="F16" s="211" t="s">
        <v>567</v>
      </c>
      <c r="G16" s="211"/>
      <c r="H16" s="212"/>
      <c r="I16" s="212"/>
    </row>
    <row r="17" spans="1:9" ht="21.75" customHeight="1">
      <c r="A17" s="193" t="s">
        <v>568</v>
      </c>
      <c r="B17" s="196" t="s">
        <v>569</v>
      </c>
      <c r="C17" s="196"/>
      <c r="D17" s="196"/>
      <c r="E17" s="196"/>
      <c r="F17" s="196" t="s">
        <v>439</v>
      </c>
      <c r="G17" s="196"/>
      <c r="H17" s="196"/>
      <c r="I17" s="196"/>
    </row>
    <row r="18" spans="1:9" ht="128.25" customHeight="1">
      <c r="A18" s="193"/>
      <c r="B18" s="213" t="s">
        <v>570</v>
      </c>
      <c r="C18" s="213"/>
      <c r="D18" s="213"/>
      <c r="E18" s="213"/>
      <c r="F18" s="213"/>
      <c r="G18" s="213"/>
      <c r="H18" s="214"/>
      <c r="I18" s="214"/>
    </row>
    <row r="19" spans="1:9" ht="30.75">
      <c r="A19" s="196" t="s">
        <v>571</v>
      </c>
      <c r="B19" s="102" t="s">
        <v>572</v>
      </c>
      <c r="C19" s="96" t="s">
        <v>573</v>
      </c>
      <c r="D19" s="96" t="s">
        <v>447</v>
      </c>
      <c r="E19" s="96" t="s">
        <v>574</v>
      </c>
      <c r="F19" s="96" t="s">
        <v>573</v>
      </c>
      <c r="G19" s="196" t="s">
        <v>447</v>
      </c>
      <c r="H19" s="196"/>
      <c r="I19" s="96" t="s">
        <v>574</v>
      </c>
    </row>
    <row r="20" spans="1:9" ht="21.75" customHeight="1">
      <c r="A20" s="196"/>
      <c r="B20" s="196" t="s">
        <v>575</v>
      </c>
      <c r="C20" s="196" t="s">
        <v>576</v>
      </c>
      <c r="D20" s="101" t="s">
        <v>577</v>
      </c>
      <c r="E20" s="103"/>
      <c r="F20" s="196" t="s">
        <v>576</v>
      </c>
      <c r="G20" s="211" t="s">
        <v>577</v>
      </c>
      <c r="H20" s="211"/>
      <c r="I20" s="103"/>
    </row>
    <row r="21" spans="1:9" ht="21.75" customHeight="1">
      <c r="A21" s="196"/>
      <c r="B21" s="196"/>
      <c r="C21" s="196"/>
      <c r="D21" s="101" t="s">
        <v>578</v>
      </c>
      <c r="E21" s="103"/>
      <c r="F21" s="196"/>
      <c r="G21" s="211" t="s">
        <v>578</v>
      </c>
      <c r="H21" s="211"/>
      <c r="I21" s="103"/>
    </row>
    <row r="22" spans="1:9" ht="21.75" customHeight="1">
      <c r="A22" s="196"/>
      <c r="B22" s="196"/>
      <c r="C22" s="196"/>
      <c r="D22" s="101" t="s">
        <v>579</v>
      </c>
      <c r="E22" s="103"/>
      <c r="F22" s="196"/>
      <c r="G22" s="211" t="s">
        <v>579</v>
      </c>
      <c r="H22" s="211"/>
      <c r="I22" s="103"/>
    </row>
    <row r="23" spans="1:9" ht="21.75" customHeight="1">
      <c r="A23" s="196"/>
      <c r="B23" s="196"/>
      <c r="C23" s="196" t="s">
        <v>580</v>
      </c>
      <c r="D23" s="101" t="s">
        <v>577</v>
      </c>
      <c r="E23" s="103"/>
      <c r="F23" s="196" t="s">
        <v>580</v>
      </c>
      <c r="G23" s="211" t="s">
        <v>577</v>
      </c>
      <c r="H23" s="211"/>
      <c r="I23" s="103"/>
    </row>
    <row r="24" spans="1:9" ht="21.75" customHeight="1">
      <c r="A24" s="196"/>
      <c r="B24" s="196"/>
      <c r="C24" s="196"/>
      <c r="D24" s="101" t="s">
        <v>578</v>
      </c>
      <c r="E24" s="103"/>
      <c r="F24" s="196"/>
      <c r="G24" s="211" t="s">
        <v>578</v>
      </c>
      <c r="H24" s="211"/>
      <c r="I24" s="103"/>
    </row>
    <row r="25" spans="1:9" ht="21.75" customHeight="1">
      <c r="A25" s="196"/>
      <c r="B25" s="196"/>
      <c r="C25" s="196"/>
      <c r="D25" s="101" t="s">
        <v>579</v>
      </c>
      <c r="E25" s="103"/>
      <c r="F25" s="196"/>
      <c r="G25" s="211" t="s">
        <v>579</v>
      </c>
      <c r="H25" s="211"/>
      <c r="I25" s="103"/>
    </row>
    <row r="26" spans="1:9" ht="21.75" customHeight="1">
      <c r="A26" s="196"/>
      <c r="B26" s="196"/>
      <c r="C26" s="196" t="s">
        <v>581</v>
      </c>
      <c r="D26" s="101" t="s">
        <v>577</v>
      </c>
      <c r="E26" s="103"/>
      <c r="F26" s="196" t="s">
        <v>581</v>
      </c>
      <c r="G26" s="211" t="s">
        <v>577</v>
      </c>
      <c r="H26" s="211"/>
      <c r="I26" s="103"/>
    </row>
    <row r="27" spans="1:9" ht="21.75" customHeight="1">
      <c r="A27" s="196"/>
      <c r="B27" s="196"/>
      <c r="C27" s="196"/>
      <c r="D27" s="101" t="s">
        <v>578</v>
      </c>
      <c r="E27" s="103"/>
      <c r="F27" s="196"/>
      <c r="G27" s="211" t="s">
        <v>578</v>
      </c>
      <c r="H27" s="211"/>
      <c r="I27" s="103"/>
    </row>
    <row r="28" spans="1:9" ht="21.75" customHeight="1">
      <c r="A28" s="196"/>
      <c r="B28" s="196"/>
      <c r="C28" s="196"/>
      <c r="D28" s="101" t="s">
        <v>579</v>
      </c>
      <c r="E28" s="103"/>
      <c r="F28" s="196"/>
      <c r="G28" s="211" t="s">
        <v>579</v>
      </c>
      <c r="H28" s="211"/>
      <c r="I28" s="103"/>
    </row>
    <row r="29" spans="1:9" ht="21.75" customHeight="1">
      <c r="A29" s="196"/>
      <c r="B29" s="196"/>
      <c r="C29" s="196" t="s">
        <v>582</v>
      </c>
      <c r="D29" s="101" t="s">
        <v>577</v>
      </c>
      <c r="E29" s="103"/>
      <c r="F29" s="196" t="s">
        <v>582</v>
      </c>
      <c r="G29" s="211" t="s">
        <v>577</v>
      </c>
      <c r="H29" s="211"/>
      <c r="I29" s="103"/>
    </row>
    <row r="30" spans="1:9" ht="21.75" customHeight="1">
      <c r="A30" s="196"/>
      <c r="B30" s="196"/>
      <c r="C30" s="196"/>
      <c r="D30" s="101" t="s">
        <v>578</v>
      </c>
      <c r="E30" s="103"/>
      <c r="F30" s="196"/>
      <c r="G30" s="211" t="s">
        <v>578</v>
      </c>
      <c r="H30" s="211"/>
      <c r="I30" s="103"/>
    </row>
    <row r="31" spans="1:9" ht="21.75" customHeight="1">
      <c r="A31" s="196"/>
      <c r="B31" s="196"/>
      <c r="C31" s="196"/>
      <c r="D31" s="101" t="s">
        <v>579</v>
      </c>
      <c r="E31" s="103"/>
      <c r="F31" s="196"/>
      <c r="G31" s="211" t="s">
        <v>579</v>
      </c>
      <c r="H31" s="211"/>
      <c r="I31" s="103"/>
    </row>
    <row r="32" spans="1:9" ht="21.75" customHeight="1">
      <c r="A32" s="196"/>
      <c r="B32" s="196"/>
      <c r="C32" s="96" t="s">
        <v>583</v>
      </c>
      <c r="D32" s="103"/>
      <c r="E32" s="96"/>
      <c r="F32" s="96" t="s">
        <v>583</v>
      </c>
      <c r="G32" s="211"/>
      <c r="H32" s="211"/>
      <c r="I32" s="103"/>
    </row>
    <row r="33" spans="1:9" ht="21.75" customHeight="1">
      <c r="A33" s="196"/>
      <c r="B33" s="196" t="s">
        <v>584</v>
      </c>
      <c r="C33" s="196" t="s">
        <v>585</v>
      </c>
      <c r="D33" s="101" t="s">
        <v>577</v>
      </c>
      <c r="E33" s="103"/>
      <c r="F33" s="196" t="s">
        <v>585</v>
      </c>
      <c r="G33" s="211" t="s">
        <v>577</v>
      </c>
      <c r="H33" s="211"/>
      <c r="I33" s="103"/>
    </row>
    <row r="34" spans="1:9" ht="21.75" customHeight="1">
      <c r="A34" s="196"/>
      <c r="B34" s="196"/>
      <c r="C34" s="196"/>
      <c r="D34" s="101" t="s">
        <v>578</v>
      </c>
      <c r="E34" s="103"/>
      <c r="F34" s="196"/>
      <c r="G34" s="211" t="s">
        <v>578</v>
      </c>
      <c r="H34" s="211"/>
      <c r="I34" s="103"/>
    </row>
    <row r="35" spans="1:9" ht="21.75" customHeight="1">
      <c r="A35" s="196"/>
      <c r="B35" s="196"/>
      <c r="C35" s="196"/>
      <c r="D35" s="101" t="s">
        <v>579</v>
      </c>
      <c r="E35" s="103"/>
      <c r="F35" s="196"/>
      <c r="G35" s="211" t="s">
        <v>579</v>
      </c>
      <c r="H35" s="211"/>
      <c r="I35" s="103"/>
    </row>
    <row r="36" spans="1:9" ht="21.75" customHeight="1">
      <c r="A36" s="196"/>
      <c r="B36" s="196"/>
      <c r="C36" s="196" t="s">
        <v>586</v>
      </c>
      <c r="D36" s="101" t="s">
        <v>577</v>
      </c>
      <c r="E36" s="103"/>
      <c r="F36" s="196" t="s">
        <v>586</v>
      </c>
      <c r="G36" s="211" t="s">
        <v>577</v>
      </c>
      <c r="H36" s="211"/>
      <c r="I36" s="103"/>
    </row>
    <row r="37" spans="1:9" ht="21.75" customHeight="1">
      <c r="A37" s="196"/>
      <c r="B37" s="196"/>
      <c r="C37" s="196"/>
      <c r="D37" s="101" t="s">
        <v>578</v>
      </c>
      <c r="E37" s="103"/>
      <c r="F37" s="196"/>
      <c r="G37" s="211" t="s">
        <v>578</v>
      </c>
      <c r="H37" s="211"/>
      <c r="I37" s="103"/>
    </row>
    <row r="38" spans="1:9" ht="21.75" customHeight="1">
      <c r="A38" s="196"/>
      <c r="B38" s="196"/>
      <c r="C38" s="196"/>
      <c r="D38" s="101" t="s">
        <v>579</v>
      </c>
      <c r="E38" s="103"/>
      <c r="F38" s="196"/>
      <c r="G38" s="211" t="s">
        <v>579</v>
      </c>
      <c r="H38" s="211"/>
      <c r="I38" s="103"/>
    </row>
    <row r="39" spans="1:9" ht="21.75" customHeight="1">
      <c r="A39" s="196"/>
      <c r="B39" s="196"/>
      <c r="C39" s="196" t="s">
        <v>587</v>
      </c>
      <c r="D39" s="101" t="s">
        <v>577</v>
      </c>
      <c r="E39" s="103"/>
      <c r="F39" s="196" t="s">
        <v>587</v>
      </c>
      <c r="G39" s="211" t="s">
        <v>577</v>
      </c>
      <c r="H39" s="211"/>
      <c r="I39" s="103"/>
    </row>
    <row r="40" spans="1:9" ht="21.75" customHeight="1">
      <c r="A40" s="196"/>
      <c r="B40" s="196"/>
      <c r="C40" s="196"/>
      <c r="D40" s="101" t="s">
        <v>578</v>
      </c>
      <c r="E40" s="103"/>
      <c r="F40" s="196"/>
      <c r="G40" s="211" t="s">
        <v>578</v>
      </c>
      <c r="H40" s="211"/>
      <c r="I40" s="103"/>
    </row>
    <row r="41" spans="1:9" ht="21.75" customHeight="1">
      <c r="A41" s="196"/>
      <c r="B41" s="196"/>
      <c r="C41" s="196"/>
      <c r="D41" s="101" t="s">
        <v>579</v>
      </c>
      <c r="E41" s="103"/>
      <c r="F41" s="196"/>
      <c r="G41" s="211" t="s">
        <v>579</v>
      </c>
      <c r="H41" s="211"/>
      <c r="I41" s="103"/>
    </row>
    <row r="42" spans="1:9" ht="21.75" customHeight="1">
      <c r="A42" s="196"/>
      <c r="B42" s="196"/>
      <c r="C42" s="196" t="s">
        <v>588</v>
      </c>
      <c r="D42" s="101" t="s">
        <v>577</v>
      </c>
      <c r="E42" s="103"/>
      <c r="F42" s="196" t="s">
        <v>588</v>
      </c>
      <c r="G42" s="211" t="s">
        <v>577</v>
      </c>
      <c r="H42" s="211"/>
      <c r="I42" s="103"/>
    </row>
    <row r="43" spans="1:9" ht="21.75" customHeight="1">
      <c r="A43" s="196"/>
      <c r="B43" s="196"/>
      <c r="C43" s="196"/>
      <c r="D43" s="101" t="s">
        <v>578</v>
      </c>
      <c r="E43" s="103"/>
      <c r="F43" s="196"/>
      <c r="G43" s="211" t="s">
        <v>578</v>
      </c>
      <c r="H43" s="211"/>
      <c r="I43" s="103"/>
    </row>
    <row r="44" spans="1:9" ht="21.75" customHeight="1">
      <c r="A44" s="196"/>
      <c r="B44" s="196"/>
      <c r="C44" s="196"/>
      <c r="D44" s="101" t="s">
        <v>579</v>
      </c>
      <c r="E44" s="103"/>
      <c r="F44" s="196"/>
      <c r="G44" s="211" t="s">
        <v>579</v>
      </c>
      <c r="H44" s="211"/>
      <c r="I44" s="103"/>
    </row>
    <row r="45" spans="1:9" ht="21.75" customHeight="1">
      <c r="A45" s="196"/>
      <c r="B45" s="196"/>
      <c r="C45" s="96" t="s">
        <v>583</v>
      </c>
      <c r="D45" s="103"/>
      <c r="E45" s="103"/>
      <c r="F45" s="96" t="s">
        <v>583</v>
      </c>
      <c r="G45" s="211"/>
      <c r="H45" s="211"/>
      <c r="I45" s="103"/>
    </row>
    <row r="46" spans="1:9" ht="21.75" customHeight="1">
      <c r="A46" s="196"/>
      <c r="B46" s="196" t="s">
        <v>443</v>
      </c>
      <c r="C46" s="196" t="s">
        <v>443</v>
      </c>
      <c r="D46" s="101" t="s">
        <v>577</v>
      </c>
      <c r="E46" s="95"/>
      <c r="F46" s="196" t="s">
        <v>443</v>
      </c>
      <c r="G46" s="211" t="s">
        <v>577</v>
      </c>
      <c r="H46" s="211"/>
      <c r="I46" s="103"/>
    </row>
    <row r="47" spans="1:9" ht="21.75" customHeight="1">
      <c r="A47" s="196"/>
      <c r="B47" s="196"/>
      <c r="C47" s="196"/>
      <c r="D47" s="101" t="s">
        <v>578</v>
      </c>
      <c r="E47" s="96"/>
      <c r="F47" s="196"/>
      <c r="G47" s="211" t="s">
        <v>578</v>
      </c>
      <c r="H47" s="211"/>
      <c r="I47" s="103"/>
    </row>
    <row r="48" spans="1:9" ht="21.75" customHeight="1">
      <c r="A48" s="196"/>
      <c r="B48" s="196"/>
      <c r="C48" s="196"/>
      <c r="D48" s="101" t="s">
        <v>579</v>
      </c>
      <c r="E48" s="96"/>
      <c r="F48" s="196"/>
      <c r="G48" s="211" t="s">
        <v>579</v>
      </c>
      <c r="H48" s="211"/>
      <c r="I48" s="103"/>
    </row>
    <row r="49" spans="1:9" ht="21.75" customHeight="1">
      <c r="A49" s="196"/>
      <c r="B49" s="196"/>
      <c r="C49" s="96" t="s">
        <v>583</v>
      </c>
      <c r="D49" s="103"/>
      <c r="E49" s="96"/>
      <c r="F49" s="96" t="s">
        <v>583</v>
      </c>
      <c r="G49" s="211"/>
      <c r="H49" s="211"/>
      <c r="I49" s="103"/>
    </row>
  </sheetData>
  <sheetProtection/>
  <mergeCells count="87">
    <mergeCell ref="B46:B49"/>
    <mergeCell ref="C46:C48"/>
    <mergeCell ref="F46:F48"/>
    <mergeCell ref="G46:H46"/>
    <mergeCell ref="G47:H47"/>
    <mergeCell ref="G48:H48"/>
    <mergeCell ref="G49:H49"/>
    <mergeCell ref="C42:C44"/>
    <mergeCell ref="F42:F44"/>
    <mergeCell ref="G42:H42"/>
    <mergeCell ref="G43:H43"/>
    <mergeCell ref="G44:H44"/>
    <mergeCell ref="G45:H45"/>
    <mergeCell ref="G37:H37"/>
    <mergeCell ref="G38:H38"/>
    <mergeCell ref="C39:C41"/>
    <mergeCell ref="F39:F41"/>
    <mergeCell ref="G39:H39"/>
    <mergeCell ref="G40:H40"/>
    <mergeCell ref="G41:H41"/>
    <mergeCell ref="G32:H32"/>
    <mergeCell ref="B33:B45"/>
    <mergeCell ref="C33:C35"/>
    <mergeCell ref="F33:F35"/>
    <mergeCell ref="G33:H33"/>
    <mergeCell ref="G34:H34"/>
    <mergeCell ref="G35:H35"/>
    <mergeCell ref="C36:C38"/>
    <mergeCell ref="F36:F38"/>
    <mergeCell ref="G36:H36"/>
    <mergeCell ref="C26:C28"/>
    <mergeCell ref="F26:F28"/>
    <mergeCell ref="G26:H26"/>
    <mergeCell ref="G27:H27"/>
    <mergeCell ref="G28:H28"/>
    <mergeCell ref="C29:C31"/>
    <mergeCell ref="F29:F31"/>
    <mergeCell ref="G29:H29"/>
    <mergeCell ref="G30:H30"/>
    <mergeCell ref="G31:H31"/>
    <mergeCell ref="G20:H20"/>
    <mergeCell ref="G21:H21"/>
    <mergeCell ref="G22:H22"/>
    <mergeCell ref="C23:C25"/>
    <mergeCell ref="F23:F25"/>
    <mergeCell ref="G23:H23"/>
    <mergeCell ref="G24:H24"/>
    <mergeCell ref="G25:H25"/>
    <mergeCell ref="A17:A18"/>
    <mergeCell ref="B17:E17"/>
    <mergeCell ref="F17:I17"/>
    <mergeCell ref="B18:E18"/>
    <mergeCell ref="F18:I18"/>
    <mergeCell ref="A19:A49"/>
    <mergeCell ref="G19:H19"/>
    <mergeCell ref="B20:B32"/>
    <mergeCell ref="C20:C22"/>
    <mergeCell ref="F20:F22"/>
    <mergeCell ref="A14:C16"/>
    <mergeCell ref="F14:G14"/>
    <mergeCell ref="H14:I14"/>
    <mergeCell ref="F15:G15"/>
    <mergeCell ref="H15:I15"/>
    <mergeCell ref="F16:G16"/>
    <mergeCell ref="H16:I16"/>
    <mergeCell ref="B11:D11"/>
    <mergeCell ref="E11:I11"/>
    <mergeCell ref="B12:D12"/>
    <mergeCell ref="E12:I12"/>
    <mergeCell ref="B13:D13"/>
    <mergeCell ref="E13:I13"/>
    <mergeCell ref="A6:C6"/>
    <mergeCell ref="F6:G6"/>
    <mergeCell ref="H6:I6"/>
    <mergeCell ref="A7:A13"/>
    <mergeCell ref="E7:I7"/>
    <mergeCell ref="E8:I8"/>
    <mergeCell ref="B9:D9"/>
    <mergeCell ref="E9:I9"/>
    <mergeCell ref="B10:D10"/>
    <mergeCell ref="E10:I10"/>
    <mergeCell ref="A1:I1"/>
    <mergeCell ref="A2:I2"/>
    <mergeCell ref="A4:C4"/>
    <mergeCell ref="D4:I4"/>
    <mergeCell ref="A5:C5"/>
    <mergeCell ref="D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5"/>
      <c r="T1" s="83" t="s">
        <v>53</v>
      </c>
    </row>
    <row r="2" spans="1:20" ht="19.5" customHeight="1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9.5" customHeight="1">
      <c r="A3" s="10" t="s">
        <v>2</v>
      </c>
      <c r="B3" s="10"/>
      <c r="C3" s="10"/>
      <c r="D3" s="10"/>
      <c r="E3" s="10"/>
      <c r="F3" s="25"/>
      <c r="G3" s="25"/>
      <c r="H3" s="25"/>
      <c r="I3" s="25"/>
      <c r="J3" s="42"/>
      <c r="K3" s="42"/>
      <c r="L3" s="42"/>
      <c r="M3" s="42"/>
      <c r="N3" s="42"/>
      <c r="O3" s="42"/>
      <c r="P3" s="42"/>
      <c r="Q3" s="42"/>
      <c r="R3" s="42"/>
      <c r="S3" s="38"/>
      <c r="T3" s="12" t="s">
        <v>3</v>
      </c>
    </row>
    <row r="4" spans="1:20" ht="19.5" customHeight="1">
      <c r="A4" s="107" t="s">
        <v>55</v>
      </c>
      <c r="B4" s="108"/>
      <c r="C4" s="108"/>
      <c r="D4" s="108"/>
      <c r="E4" s="109"/>
      <c r="F4" s="117" t="s">
        <v>56</v>
      </c>
      <c r="G4" s="119" t="s">
        <v>57</v>
      </c>
      <c r="H4" s="110" t="s">
        <v>58</v>
      </c>
      <c r="I4" s="110" t="s">
        <v>59</v>
      </c>
      <c r="J4" s="110" t="s">
        <v>60</v>
      </c>
      <c r="K4" s="110" t="s">
        <v>61</v>
      </c>
      <c r="L4" s="110"/>
      <c r="M4" s="123" t="s">
        <v>62</v>
      </c>
      <c r="N4" s="111" t="s">
        <v>63</v>
      </c>
      <c r="O4" s="112"/>
      <c r="P4" s="112"/>
      <c r="Q4" s="112"/>
      <c r="R4" s="113"/>
      <c r="S4" s="117" t="s">
        <v>64</v>
      </c>
      <c r="T4" s="110" t="s">
        <v>65</v>
      </c>
    </row>
    <row r="5" spans="1:20" ht="19.5" customHeight="1">
      <c r="A5" s="107" t="s">
        <v>66</v>
      </c>
      <c r="B5" s="108"/>
      <c r="C5" s="109"/>
      <c r="D5" s="114" t="s">
        <v>67</v>
      </c>
      <c r="E5" s="116" t="s">
        <v>68</v>
      </c>
      <c r="F5" s="110"/>
      <c r="G5" s="119"/>
      <c r="H5" s="110"/>
      <c r="I5" s="110"/>
      <c r="J5" s="110"/>
      <c r="K5" s="121" t="s">
        <v>69</v>
      </c>
      <c r="L5" s="110" t="s">
        <v>70</v>
      </c>
      <c r="M5" s="124"/>
      <c r="N5" s="126" t="s">
        <v>71</v>
      </c>
      <c r="O5" s="126" t="s">
        <v>72</v>
      </c>
      <c r="P5" s="126" t="s">
        <v>73</v>
      </c>
      <c r="Q5" s="126" t="s">
        <v>74</v>
      </c>
      <c r="R5" s="126" t="s">
        <v>75</v>
      </c>
      <c r="S5" s="110"/>
      <c r="T5" s="110"/>
    </row>
    <row r="6" spans="1:20" ht="30.75" customHeight="1">
      <c r="A6" s="15" t="s">
        <v>76</v>
      </c>
      <c r="B6" s="14" t="s">
        <v>77</v>
      </c>
      <c r="C6" s="16" t="s">
        <v>78</v>
      </c>
      <c r="D6" s="115"/>
      <c r="E6" s="115"/>
      <c r="F6" s="118"/>
      <c r="G6" s="120"/>
      <c r="H6" s="118"/>
      <c r="I6" s="118"/>
      <c r="J6" s="118"/>
      <c r="K6" s="122"/>
      <c r="L6" s="118"/>
      <c r="M6" s="125"/>
      <c r="N6" s="118"/>
      <c r="O6" s="118"/>
      <c r="P6" s="118"/>
      <c r="Q6" s="118"/>
      <c r="R6" s="118"/>
      <c r="S6" s="118"/>
      <c r="T6" s="118"/>
    </row>
    <row r="7" spans="1:20" ht="19.5" customHeight="1">
      <c r="A7" s="19" t="s">
        <v>36</v>
      </c>
      <c r="B7" s="19" t="s">
        <v>36</v>
      </c>
      <c r="C7" s="19" t="s">
        <v>36</v>
      </c>
      <c r="D7" s="19" t="s">
        <v>36</v>
      </c>
      <c r="E7" s="19" t="s">
        <v>56</v>
      </c>
      <c r="F7" s="32">
        <v>15114</v>
      </c>
      <c r="G7" s="32">
        <v>1097.55</v>
      </c>
      <c r="H7" s="32">
        <v>14016.45</v>
      </c>
      <c r="I7" s="32">
        <v>0</v>
      </c>
      <c r="J7" s="20">
        <v>0</v>
      </c>
      <c r="K7" s="21">
        <v>0</v>
      </c>
      <c r="L7" s="32">
        <v>0</v>
      </c>
      <c r="M7" s="20">
        <v>0</v>
      </c>
      <c r="N7" s="21">
        <f aca="true" t="shared" si="0" ref="N7:N70">SUM(O7:R7)</f>
        <v>0</v>
      </c>
      <c r="O7" s="32">
        <v>0</v>
      </c>
      <c r="P7" s="32">
        <v>0</v>
      </c>
      <c r="Q7" s="32">
        <v>0</v>
      </c>
      <c r="R7" s="20">
        <v>0</v>
      </c>
      <c r="S7" s="21">
        <v>0</v>
      </c>
      <c r="T7" s="20">
        <v>0</v>
      </c>
    </row>
    <row r="8" spans="1:20" ht="19.5" customHeight="1">
      <c r="A8" s="19" t="s">
        <v>36</v>
      </c>
      <c r="B8" s="19" t="s">
        <v>36</v>
      </c>
      <c r="C8" s="19" t="s">
        <v>36</v>
      </c>
      <c r="D8" s="19" t="s">
        <v>36</v>
      </c>
      <c r="E8" s="19" t="s">
        <v>79</v>
      </c>
      <c r="F8" s="32">
        <v>11179.87</v>
      </c>
      <c r="G8" s="32">
        <v>912.27</v>
      </c>
      <c r="H8" s="32">
        <v>10267.6</v>
      </c>
      <c r="I8" s="32">
        <v>0</v>
      </c>
      <c r="J8" s="20">
        <v>0</v>
      </c>
      <c r="K8" s="21">
        <v>0</v>
      </c>
      <c r="L8" s="32">
        <v>0</v>
      </c>
      <c r="M8" s="20">
        <v>0</v>
      </c>
      <c r="N8" s="21">
        <f t="shared" si="0"/>
        <v>0</v>
      </c>
      <c r="O8" s="32">
        <v>0</v>
      </c>
      <c r="P8" s="32">
        <v>0</v>
      </c>
      <c r="Q8" s="32">
        <v>0</v>
      </c>
      <c r="R8" s="20">
        <v>0</v>
      </c>
      <c r="S8" s="21">
        <v>0</v>
      </c>
      <c r="T8" s="20">
        <v>0</v>
      </c>
    </row>
    <row r="9" spans="1:20" ht="19.5" customHeight="1">
      <c r="A9" s="19" t="s">
        <v>36</v>
      </c>
      <c r="B9" s="19" t="s">
        <v>36</v>
      </c>
      <c r="C9" s="19" t="s">
        <v>36</v>
      </c>
      <c r="D9" s="19" t="s">
        <v>36</v>
      </c>
      <c r="E9" s="19" t="s">
        <v>80</v>
      </c>
      <c r="F9" s="32">
        <v>10099.03</v>
      </c>
      <c r="G9" s="32">
        <v>912.27</v>
      </c>
      <c r="H9" s="32">
        <v>9186.76</v>
      </c>
      <c r="I9" s="32">
        <v>0</v>
      </c>
      <c r="J9" s="20">
        <v>0</v>
      </c>
      <c r="K9" s="21">
        <v>0</v>
      </c>
      <c r="L9" s="32">
        <v>0</v>
      </c>
      <c r="M9" s="20">
        <v>0</v>
      </c>
      <c r="N9" s="21">
        <f t="shared" si="0"/>
        <v>0</v>
      </c>
      <c r="O9" s="32">
        <v>0</v>
      </c>
      <c r="P9" s="32">
        <v>0</v>
      </c>
      <c r="Q9" s="32">
        <v>0</v>
      </c>
      <c r="R9" s="20">
        <v>0</v>
      </c>
      <c r="S9" s="21">
        <v>0</v>
      </c>
      <c r="T9" s="20">
        <v>0</v>
      </c>
    </row>
    <row r="10" spans="1:20" ht="19.5" customHeight="1">
      <c r="A10" s="19" t="s">
        <v>81</v>
      </c>
      <c r="B10" s="19" t="s">
        <v>82</v>
      </c>
      <c r="C10" s="19" t="s">
        <v>83</v>
      </c>
      <c r="D10" s="19" t="s">
        <v>84</v>
      </c>
      <c r="E10" s="19" t="s">
        <v>85</v>
      </c>
      <c r="F10" s="32">
        <v>4947.92</v>
      </c>
      <c r="G10" s="32">
        <v>0</v>
      </c>
      <c r="H10" s="32">
        <v>4947.92</v>
      </c>
      <c r="I10" s="32">
        <v>0</v>
      </c>
      <c r="J10" s="20">
        <v>0</v>
      </c>
      <c r="K10" s="21">
        <v>0</v>
      </c>
      <c r="L10" s="32">
        <v>0</v>
      </c>
      <c r="M10" s="20">
        <v>0</v>
      </c>
      <c r="N10" s="21">
        <f t="shared" si="0"/>
        <v>0</v>
      </c>
      <c r="O10" s="32">
        <v>0</v>
      </c>
      <c r="P10" s="32">
        <v>0</v>
      </c>
      <c r="Q10" s="32">
        <v>0</v>
      </c>
      <c r="R10" s="20">
        <v>0</v>
      </c>
      <c r="S10" s="21">
        <v>0</v>
      </c>
      <c r="T10" s="20">
        <v>0</v>
      </c>
    </row>
    <row r="11" spans="1:20" ht="19.5" customHeight="1">
      <c r="A11" s="19" t="s">
        <v>81</v>
      </c>
      <c r="B11" s="19" t="s">
        <v>82</v>
      </c>
      <c r="C11" s="19" t="s">
        <v>86</v>
      </c>
      <c r="D11" s="19" t="s">
        <v>84</v>
      </c>
      <c r="E11" s="19" t="s">
        <v>87</v>
      </c>
      <c r="F11" s="32">
        <v>2732.93</v>
      </c>
      <c r="G11" s="32">
        <v>70.5</v>
      </c>
      <c r="H11" s="32">
        <v>2662.43</v>
      </c>
      <c r="I11" s="32">
        <v>0</v>
      </c>
      <c r="J11" s="20">
        <v>0</v>
      </c>
      <c r="K11" s="21">
        <v>0</v>
      </c>
      <c r="L11" s="32">
        <v>0</v>
      </c>
      <c r="M11" s="20">
        <v>0</v>
      </c>
      <c r="N11" s="21">
        <f t="shared" si="0"/>
        <v>0</v>
      </c>
      <c r="O11" s="32">
        <v>0</v>
      </c>
      <c r="P11" s="32">
        <v>0</v>
      </c>
      <c r="Q11" s="32">
        <v>0</v>
      </c>
      <c r="R11" s="20">
        <v>0</v>
      </c>
      <c r="S11" s="21">
        <v>0</v>
      </c>
      <c r="T11" s="20">
        <v>0</v>
      </c>
    </row>
    <row r="12" spans="1:20" ht="19.5" customHeight="1">
      <c r="A12" s="19" t="s">
        <v>81</v>
      </c>
      <c r="B12" s="19" t="s">
        <v>82</v>
      </c>
      <c r="C12" s="19" t="s">
        <v>88</v>
      </c>
      <c r="D12" s="19" t="s">
        <v>84</v>
      </c>
      <c r="E12" s="19" t="s">
        <v>89</v>
      </c>
      <c r="F12" s="32">
        <v>241.77</v>
      </c>
      <c r="G12" s="32">
        <v>241.77</v>
      </c>
      <c r="H12" s="32">
        <v>0</v>
      </c>
      <c r="I12" s="32">
        <v>0</v>
      </c>
      <c r="J12" s="20">
        <v>0</v>
      </c>
      <c r="K12" s="21">
        <v>0</v>
      </c>
      <c r="L12" s="32">
        <v>0</v>
      </c>
      <c r="M12" s="20">
        <v>0</v>
      </c>
      <c r="N12" s="21">
        <f t="shared" si="0"/>
        <v>0</v>
      </c>
      <c r="O12" s="32">
        <v>0</v>
      </c>
      <c r="P12" s="32">
        <v>0</v>
      </c>
      <c r="Q12" s="32">
        <v>0</v>
      </c>
      <c r="R12" s="20">
        <v>0</v>
      </c>
      <c r="S12" s="21">
        <v>0</v>
      </c>
      <c r="T12" s="20">
        <v>0</v>
      </c>
    </row>
    <row r="13" spans="1:20" ht="19.5" customHeight="1">
      <c r="A13" s="19" t="s">
        <v>90</v>
      </c>
      <c r="B13" s="19" t="s">
        <v>91</v>
      </c>
      <c r="C13" s="19" t="s">
        <v>83</v>
      </c>
      <c r="D13" s="19" t="s">
        <v>84</v>
      </c>
      <c r="E13" s="19" t="s">
        <v>92</v>
      </c>
      <c r="F13" s="32">
        <v>97.8</v>
      </c>
      <c r="G13" s="32">
        <v>0</v>
      </c>
      <c r="H13" s="32">
        <v>97.8</v>
      </c>
      <c r="I13" s="32">
        <v>0</v>
      </c>
      <c r="J13" s="20">
        <v>0</v>
      </c>
      <c r="K13" s="21">
        <v>0</v>
      </c>
      <c r="L13" s="32">
        <v>0</v>
      </c>
      <c r="M13" s="20">
        <v>0</v>
      </c>
      <c r="N13" s="21">
        <f t="shared" si="0"/>
        <v>0</v>
      </c>
      <c r="O13" s="32">
        <v>0</v>
      </c>
      <c r="P13" s="32">
        <v>0</v>
      </c>
      <c r="Q13" s="32">
        <v>0</v>
      </c>
      <c r="R13" s="20">
        <v>0</v>
      </c>
      <c r="S13" s="21">
        <v>0</v>
      </c>
      <c r="T13" s="20">
        <v>0</v>
      </c>
    </row>
    <row r="14" spans="1:20" ht="19.5" customHeight="1">
      <c r="A14" s="19" t="s">
        <v>90</v>
      </c>
      <c r="B14" s="19" t="s">
        <v>91</v>
      </c>
      <c r="C14" s="19" t="s">
        <v>91</v>
      </c>
      <c r="D14" s="19" t="s">
        <v>84</v>
      </c>
      <c r="E14" s="19" t="s">
        <v>93</v>
      </c>
      <c r="F14" s="32">
        <v>372.98</v>
      </c>
      <c r="G14" s="32">
        <v>0</v>
      </c>
      <c r="H14" s="32">
        <v>372.98</v>
      </c>
      <c r="I14" s="32">
        <v>0</v>
      </c>
      <c r="J14" s="20">
        <v>0</v>
      </c>
      <c r="K14" s="21">
        <v>0</v>
      </c>
      <c r="L14" s="32">
        <v>0</v>
      </c>
      <c r="M14" s="20">
        <v>0</v>
      </c>
      <c r="N14" s="21">
        <f t="shared" si="0"/>
        <v>0</v>
      </c>
      <c r="O14" s="32">
        <v>0</v>
      </c>
      <c r="P14" s="32">
        <v>0</v>
      </c>
      <c r="Q14" s="32">
        <v>0</v>
      </c>
      <c r="R14" s="20">
        <v>0</v>
      </c>
      <c r="S14" s="21">
        <v>0</v>
      </c>
      <c r="T14" s="20">
        <v>0</v>
      </c>
    </row>
    <row r="15" spans="1:20" ht="19.5" customHeight="1">
      <c r="A15" s="19" t="s">
        <v>94</v>
      </c>
      <c r="B15" s="19" t="s">
        <v>95</v>
      </c>
      <c r="C15" s="19" t="s">
        <v>83</v>
      </c>
      <c r="D15" s="19" t="s">
        <v>84</v>
      </c>
      <c r="E15" s="19" t="s">
        <v>96</v>
      </c>
      <c r="F15" s="32">
        <v>284.13</v>
      </c>
      <c r="G15" s="32">
        <v>0</v>
      </c>
      <c r="H15" s="32">
        <v>284.13</v>
      </c>
      <c r="I15" s="32">
        <v>0</v>
      </c>
      <c r="J15" s="20">
        <v>0</v>
      </c>
      <c r="K15" s="21">
        <v>0</v>
      </c>
      <c r="L15" s="32">
        <v>0</v>
      </c>
      <c r="M15" s="20">
        <v>0</v>
      </c>
      <c r="N15" s="21">
        <f t="shared" si="0"/>
        <v>0</v>
      </c>
      <c r="O15" s="32">
        <v>0</v>
      </c>
      <c r="P15" s="32">
        <v>0</v>
      </c>
      <c r="Q15" s="32">
        <v>0</v>
      </c>
      <c r="R15" s="20">
        <v>0</v>
      </c>
      <c r="S15" s="21">
        <v>0</v>
      </c>
      <c r="T15" s="20">
        <v>0</v>
      </c>
    </row>
    <row r="16" spans="1:20" ht="19.5" customHeight="1">
      <c r="A16" s="19" t="s">
        <v>94</v>
      </c>
      <c r="B16" s="19" t="s">
        <v>95</v>
      </c>
      <c r="C16" s="19" t="s">
        <v>82</v>
      </c>
      <c r="D16" s="19" t="s">
        <v>84</v>
      </c>
      <c r="E16" s="19" t="s">
        <v>97</v>
      </c>
      <c r="F16" s="32">
        <v>70.29</v>
      </c>
      <c r="G16" s="32">
        <v>0</v>
      </c>
      <c r="H16" s="32">
        <v>70.29</v>
      </c>
      <c r="I16" s="32">
        <v>0</v>
      </c>
      <c r="J16" s="20">
        <v>0</v>
      </c>
      <c r="K16" s="21">
        <v>0</v>
      </c>
      <c r="L16" s="32">
        <v>0</v>
      </c>
      <c r="M16" s="20">
        <v>0</v>
      </c>
      <c r="N16" s="21">
        <f t="shared" si="0"/>
        <v>0</v>
      </c>
      <c r="O16" s="32">
        <v>0</v>
      </c>
      <c r="P16" s="32">
        <v>0</v>
      </c>
      <c r="Q16" s="32">
        <v>0</v>
      </c>
      <c r="R16" s="20">
        <v>0</v>
      </c>
      <c r="S16" s="21">
        <v>0</v>
      </c>
      <c r="T16" s="20">
        <v>0</v>
      </c>
    </row>
    <row r="17" spans="1:20" ht="19.5" customHeight="1">
      <c r="A17" s="19" t="s">
        <v>98</v>
      </c>
      <c r="B17" s="19" t="s">
        <v>86</v>
      </c>
      <c r="C17" s="19" t="s">
        <v>88</v>
      </c>
      <c r="D17" s="19" t="s">
        <v>84</v>
      </c>
      <c r="E17" s="19" t="s">
        <v>99</v>
      </c>
      <c r="F17" s="32">
        <v>600</v>
      </c>
      <c r="G17" s="32">
        <v>600</v>
      </c>
      <c r="H17" s="32">
        <v>0</v>
      </c>
      <c r="I17" s="32">
        <v>0</v>
      </c>
      <c r="J17" s="20">
        <v>0</v>
      </c>
      <c r="K17" s="21">
        <v>0</v>
      </c>
      <c r="L17" s="32">
        <v>0</v>
      </c>
      <c r="M17" s="20">
        <v>0</v>
      </c>
      <c r="N17" s="21">
        <f t="shared" si="0"/>
        <v>0</v>
      </c>
      <c r="O17" s="32">
        <v>0</v>
      </c>
      <c r="P17" s="32">
        <v>0</v>
      </c>
      <c r="Q17" s="32">
        <v>0</v>
      </c>
      <c r="R17" s="20">
        <v>0</v>
      </c>
      <c r="S17" s="21">
        <v>0</v>
      </c>
      <c r="T17" s="20">
        <v>0</v>
      </c>
    </row>
    <row r="18" spans="1:20" ht="19.5" customHeight="1">
      <c r="A18" s="19" t="s">
        <v>100</v>
      </c>
      <c r="B18" s="19" t="s">
        <v>86</v>
      </c>
      <c r="C18" s="19" t="s">
        <v>83</v>
      </c>
      <c r="D18" s="19" t="s">
        <v>84</v>
      </c>
      <c r="E18" s="19" t="s">
        <v>101</v>
      </c>
      <c r="F18" s="32">
        <v>385.92</v>
      </c>
      <c r="G18" s="32">
        <v>0</v>
      </c>
      <c r="H18" s="32">
        <v>385.92</v>
      </c>
      <c r="I18" s="32">
        <v>0</v>
      </c>
      <c r="J18" s="20">
        <v>0</v>
      </c>
      <c r="K18" s="21">
        <v>0</v>
      </c>
      <c r="L18" s="32">
        <v>0</v>
      </c>
      <c r="M18" s="20">
        <v>0</v>
      </c>
      <c r="N18" s="21">
        <f t="shared" si="0"/>
        <v>0</v>
      </c>
      <c r="O18" s="32">
        <v>0</v>
      </c>
      <c r="P18" s="32">
        <v>0</v>
      </c>
      <c r="Q18" s="32">
        <v>0</v>
      </c>
      <c r="R18" s="20">
        <v>0</v>
      </c>
      <c r="S18" s="21">
        <v>0</v>
      </c>
      <c r="T18" s="20">
        <v>0</v>
      </c>
    </row>
    <row r="19" spans="1:20" ht="19.5" customHeight="1">
      <c r="A19" s="19" t="s">
        <v>100</v>
      </c>
      <c r="B19" s="19" t="s">
        <v>86</v>
      </c>
      <c r="C19" s="19" t="s">
        <v>82</v>
      </c>
      <c r="D19" s="19" t="s">
        <v>84</v>
      </c>
      <c r="E19" s="19" t="s">
        <v>102</v>
      </c>
      <c r="F19" s="32">
        <v>365.29</v>
      </c>
      <c r="G19" s="32">
        <v>0</v>
      </c>
      <c r="H19" s="32">
        <v>365.29</v>
      </c>
      <c r="I19" s="32">
        <v>0</v>
      </c>
      <c r="J19" s="20">
        <v>0</v>
      </c>
      <c r="K19" s="21">
        <v>0</v>
      </c>
      <c r="L19" s="32">
        <v>0</v>
      </c>
      <c r="M19" s="20">
        <v>0</v>
      </c>
      <c r="N19" s="21">
        <f t="shared" si="0"/>
        <v>0</v>
      </c>
      <c r="O19" s="32">
        <v>0</v>
      </c>
      <c r="P19" s="32">
        <v>0</v>
      </c>
      <c r="Q19" s="32">
        <v>0</v>
      </c>
      <c r="R19" s="20">
        <v>0</v>
      </c>
      <c r="S19" s="21">
        <v>0</v>
      </c>
      <c r="T19" s="20">
        <v>0</v>
      </c>
    </row>
    <row r="20" spans="1:20" ht="19.5" customHeight="1">
      <c r="A20" s="19" t="s">
        <v>36</v>
      </c>
      <c r="B20" s="19" t="s">
        <v>36</v>
      </c>
      <c r="C20" s="19" t="s">
        <v>36</v>
      </c>
      <c r="D20" s="19" t="s">
        <v>36</v>
      </c>
      <c r="E20" s="19" t="s">
        <v>103</v>
      </c>
      <c r="F20" s="32">
        <v>1080.84</v>
      </c>
      <c r="G20" s="32">
        <v>0</v>
      </c>
      <c r="H20" s="32">
        <v>1080.84</v>
      </c>
      <c r="I20" s="32">
        <v>0</v>
      </c>
      <c r="J20" s="20">
        <v>0</v>
      </c>
      <c r="K20" s="21">
        <v>0</v>
      </c>
      <c r="L20" s="32">
        <v>0</v>
      </c>
      <c r="M20" s="20">
        <v>0</v>
      </c>
      <c r="N20" s="21">
        <f t="shared" si="0"/>
        <v>0</v>
      </c>
      <c r="O20" s="32">
        <v>0</v>
      </c>
      <c r="P20" s="32">
        <v>0</v>
      </c>
      <c r="Q20" s="32">
        <v>0</v>
      </c>
      <c r="R20" s="20">
        <v>0</v>
      </c>
      <c r="S20" s="21">
        <v>0</v>
      </c>
      <c r="T20" s="20">
        <v>0</v>
      </c>
    </row>
    <row r="21" spans="1:20" ht="19.5" customHeight="1">
      <c r="A21" s="19" t="s">
        <v>81</v>
      </c>
      <c r="B21" s="19" t="s">
        <v>82</v>
      </c>
      <c r="C21" s="19" t="s">
        <v>83</v>
      </c>
      <c r="D21" s="19" t="s">
        <v>104</v>
      </c>
      <c r="E21" s="19" t="s">
        <v>85</v>
      </c>
      <c r="F21" s="32">
        <v>405.81</v>
      </c>
      <c r="G21" s="32">
        <v>0</v>
      </c>
      <c r="H21" s="32">
        <v>405.81</v>
      </c>
      <c r="I21" s="32">
        <v>0</v>
      </c>
      <c r="J21" s="20">
        <v>0</v>
      </c>
      <c r="K21" s="21">
        <v>0</v>
      </c>
      <c r="L21" s="32">
        <v>0</v>
      </c>
      <c r="M21" s="20">
        <v>0</v>
      </c>
      <c r="N21" s="21">
        <f t="shared" si="0"/>
        <v>0</v>
      </c>
      <c r="O21" s="32">
        <v>0</v>
      </c>
      <c r="P21" s="32">
        <v>0</v>
      </c>
      <c r="Q21" s="32">
        <v>0</v>
      </c>
      <c r="R21" s="20">
        <v>0</v>
      </c>
      <c r="S21" s="21">
        <v>0</v>
      </c>
      <c r="T21" s="20">
        <v>0</v>
      </c>
    </row>
    <row r="22" spans="1:20" ht="19.5" customHeight="1">
      <c r="A22" s="19" t="s">
        <v>81</v>
      </c>
      <c r="B22" s="19" t="s">
        <v>82</v>
      </c>
      <c r="C22" s="19" t="s">
        <v>86</v>
      </c>
      <c r="D22" s="19" t="s">
        <v>104</v>
      </c>
      <c r="E22" s="19" t="s">
        <v>87</v>
      </c>
      <c r="F22" s="32">
        <v>40</v>
      </c>
      <c r="G22" s="32">
        <v>0</v>
      </c>
      <c r="H22" s="32">
        <v>40</v>
      </c>
      <c r="I22" s="32">
        <v>0</v>
      </c>
      <c r="J22" s="20">
        <v>0</v>
      </c>
      <c r="K22" s="21">
        <v>0</v>
      </c>
      <c r="L22" s="32">
        <v>0</v>
      </c>
      <c r="M22" s="20">
        <v>0</v>
      </c>
      <c r="N22" s="21">
        <f t="shared" si="0"/>
        <v>0</v>
      </c>
      <c r="O22" s="32">
        <v>0</v>
      </c>
      <c r="P22" s="32">
        <v>0</v>
      </c>
      <c r="Q22" s="32">
        <v>0</v>
      </c>
      <c r="R22" s="20">
        <v>0</v>
      </c>
      <c r="S22" s="21">
        <v>0</v>
      </c>
      <c r="T22" s="20">
        <v>0</v>
      </c>
    </row>
    <row r="23" spans="1:20" ht="19.5" customHeight="1">
      <c r="A23" s="19" t="s">
        <v>81</v>
      </c>
      <c r="B23" s="19" t="s">
        <v>82</v>
      </c>
      <c r="C23" s="19" t="s">
        <v>105</v>
      </c>
      <c r="D23" s="19" t="s">
        <v>104</v>
      </c>
      <c r="E23" s="19" t="s">
        <v>106</v>
      </c>
      <c r="F23" s="32">
        <v>438.38</v>
      </c>
      <c r="G23" s="32">
        <v>0</v>
      </c>
      <c r="H23" s="32">
        <v>438.38</v>
      </c>
      <c r="I23" s="32">
        <v>0</v>
      </c>
      <c r="J23" s="20">
        <v>0</v>
      </c>
      <c r="K23" s="21">
        <v>0</v>
      </c>
      <c r="L23" s="32">
        <v>0</v>
      </c>
      <c r="M23" s="20">
        <v>0</v>
      </c>
      <c r="N23" s="21">
        <f t="shared" si="0"/>
        <v>0</v>
      </c>
      <c r="O23" s="32">
        <v>0</v>
      </c>
      <c r="P23" s="32">
        <v>0</v>
      </c>
      <c r="Q23" s="32">
        <v>0</v>
      </c>
      <c r="R23" s="20">
        <v>0</v>
      </c>
      <c r="S23" s="21">
        <v>0</v>
      </c>
      <c r="T23" s="20">
        <v>0</v>
      </c>
    </row>
    <row r="24" spans="1:20" ht="19.5" customHeight="1">
      <c r="A24" s="19" t="s">
        <v>107</v>
      </c>
      <c r="B24" s="19" t="s">
        <v>108</v>
      </c>
      <c r="C24" s="19" t="s">
        <v>82</v>
      </c>
      <c r="D24" s="19" t="s">
        <v>104</v>
      </c>
      <c r="E24" s="19" t="s">
        <v>109</v>
      </c>
      <c r="F24" s="32">
        <v>3</v>
      </c>
      <c r="G24" s="32">
        <v>0</v>
      </c>
      <c r="H24" s="32">
        <v>3</v>
      </c>
      <c r="I24" s="32">
        <v>0</v>
      </c>
      <c r="J24" s="20">
        <v>0</v>
      </c>
      <c r="K24" s="21">
        <v>0</v>
      </c>
      <c r="L24" s="32">
        <v>0</v>
      </c>
      <c r="M24" s="20">
        <v>0</v>
      </c>
      <c r="N24" s="21">
        <f t="shared" si="0"/>
        <v>0</v>
      </c>
      <c r="O24" s="32">
        <v>0</v>
      </c>
      <c r="P24" s="32">
        <v>0</v>
      </c>
      <c r="Q24" s="32">
        <v>0</v>
      </c>
      <c r="R24" s="20">
        <v>0</v>
      </c>
      <c r="S24" s="21">
        <v>0</v>
      </c>
      <c r="T24" s="20">
        <v>0</v>
      </c>
    </row>
    <row r="25" spans="1:20" ht="19.5" customHeight="1">
      <c r="A25" s="19" t="s">
        <v>90</v>
      </c>
      <c r="B25" s="19" t="s">
        <v>91</v>
      </c>
      <c r="C25" s="19" t="s">
        <v>83</v>
      </c>
      <c r="D25" s="19" t="s">
        <v>104</v>
      </c>
      <c r="E25" s="19" t="s">
        <v>92</v>
      </c>
      <c r="F25" s="32">
        <v>1.24</v>
      </c>
      <c r="G25" s="32">
        <v>0</v>
      </c>
      <c r="H25" s="32">
        <v>1.24</v>
      </c>
      <c r="I25" s="32">
        <v>0</v>
      </c>
      <c r="J25" s="20">
        <v>0</v>
      </c>
      <c r="K25" s="21">
        <v>0</v>
      </c>
      <c r="L25" s="32">
        <v>0</v>
      </c>
      <c r="M25" s="20">
        <v>0</v>
      </c>
      <c r="N25" s="21">
        <f t="shared" si="0"/>
        <v>0</v>
      </c>
      <c r="O25" s="32">
        <v>0</v>
      </c>
      <c r="P25" s="32">
        <v>0</v>
      </c>
      <c r="Q25" s="32">
        <v>0</v>
      </c>
      <c r="R25" s="20">
        <v>0</v>
      </c>
      <c r="S25" s="21">
        <v>0</v>
      </c>
      <c r="T25" s="20">
        <v>0</v>
      </c>
    </row>
    <row r="26" spans="1:20" ht="19.5" customHeight="1">
      <c r="A26" s="19" t="s">
        <v>90</v>
      </c>
      <c r="B26" s="19" t="s">
        <v>91</v>
      </c>
      <c r="C26" s="19" t="s">
        <v>91</v>
      </c>
      <c r="D26" s="19" t="s">
        <v>104</v>
      </c>
      <c r="E26" s="19" t="s">
        <v>93</v>
      </c>
      <c r="F26" s="32">
        <v>42.16</v>
      </c>
      <c r="G26" s="32">
        <v>0</v>
      </c>
      <c r="H26" s="32">
        <v>42.16</v>
      </c>
      <c r="I26" s="32">
        <v>0</v>
      </c>
      <c r="J26" s="20">
        <v>0</v>
      </c>
      <c r="K26" s="21">
        <v>0</v>
      </c>
      <c r="L26" s="32">
        <v>0</v>
      </c>
      <c r="M26" s="20">
        <v>0</v>
      </c>
      <c r="N26" s="21">
        <f t="shared" si="0"/>
        <v>0</v>
      </c>
      <c r="O26" s="32">
        <v>0</v>
      </c>
      <c r="P26" s="32">
        <v>0</v>
      </c>
      <c r="Q26" s="32">
        <v>0</v>
      </c>
      <c r="R26" s="20">
        <v>0</v>
      </c>
      <c r="S26" s="21">
        <v>0</v>
      </c>
      <c r="T26" s="20">
        <v>0</v>
      </c>
    </row>
    <row r="27" spans="1:20" ht="19.5" customHeight="1">
      <c r="A27" s="19" t="s">
        <v>94</v>
      </c>
      <c r="B27" s="19" t="s">
        <v>95</v>
      </c>
      <c r="C27" s="19" t="s">
        <v>83</v>
      </c>
      <c r="D27" s="19" t="s">
        <v>104</v>
      </c>
      <c r="E27" s="19" t="s">
        <v>96</v>
      </c>
      <c r="F27" s="32">
        <v>59.27</v>
      </c>
      <c r="G27" s="32">
        <v>0</v>
      </c>
      <c r="H27" s="32">
        <v>59.27</v>
      </c>
      <c r="I27" s="32">
        <v>0</v>
      </c>
      <c r="J27" s="20">
        <v>0</v>
      </c>
      <c r="K27" s="21">
        <v>0</v>
      </c>
      <c r="L27" s="32">
        <v>0</v>
      </c>
      <c r="M27" s="20">
        <v>0</v>
      </c>
      <c r="N27" s="21">
        <f t="shared" si="0"/>
        <v>0</v>
      </c>
      <c r="O27" s="32">
        <v>0</v>
      </c>
      <c r="P27" s="32">
        <v>0</v>
      </c>
      <c r="Q27" s="32">
        <v>0</v>
      </c>
      <c r="R27" s="20">
        <v>0</v>
      </c>
      <c r="S27" s="21">
        <v>0</v>
      </c>
      <c r="T27" s="20">
        <v>0</v>
      </c>
    </row>
    <row r="28" spans="1:20" ht="19.5" customHeight="1">
      <c r="A28" s="19" t="s">
        <v>94</v>
      </c>
      <c r="B28" s="19" t="s">
        <v>95</v>
      </c>
      <c r="C28" s="19" t="s">
        <v>82</v>
      </c>
      <c r="D28" s="19" t="s">
        <v>104</v>
      </c>
      <c r="E28" s="19" t="s">
        <v>97</v>
      </c>
      <c r="F28" s="32">
        <v>11.96</v>
      </c>
      <c r="G28" s="32">
        <v>0</v>
      </c>
      <c r="H28" s="32">
        <v>11.96</v>
      </c>
      <c r="I28" s="32">
        <v>0</v>
      </c>
      <c r="J28" s="20">
        <v>0</v>
      </c>
      <c r="K28" s="21">
        <v>0</v>
      </c>
      <c r="L28" s="32">
        <v>0</v>
      </c>
      <c r="M28" s="20">
        <v>0</v>
      </c>
      <c r="N28" s="21">
        <f t="shared" si="0"/>
        <v>0</v>
      </c>
      <c r="O28" s="32">
        <v>0</v>
      </c>
      <c r="P28" s="32">
        <v>0</v>
      </c>
      <c r="Q28" s="32">
        <v>0</v>
      </c>
      <c r="R28" s="20">
        <v>0</v>
      </c>
      <c r="S28" s="21">
        <v>0</v>
      </c>
      <c r="T28" s="20">
        <v>0</v>
      </c>
    </row>
    <row r="29" spans="1:20" ht="19.5" customHeight="1">
      <c r="A29" s="19" t="s">
        <v>100</v>
      </c>
      <c r="B29" s="19" t="s">
        <v>86</v>
      </c>
      <c r="C29" s="19" t="s">
        <v>83</v>
      </c>
      <c r="D29" s="19" t="s">
        <v>104</v>
      </c>
      <c r="E29" s="19" t="s">
        <v>101</v>
      </c>
      <c r="F29" s="32">
        <v>79.02</v>
      </c>
      <c r="G29" s="32">
        <v>0</v>
      </c>
      <c r="H29" s="32">
        <v>79.02</v>
      </c>
      <c r="I29" s="32">
        <v>0</v>
      </c>
      <c r="J29" s="20">
        <v>0</v>
      </c>
      <c r="K29" s="21">
        <v>0</v>
      </c>
      <c r="L29" s="32">
        <v>0</v>
      </c>
      <c r="M29" s="20">
        <v>0</v>
      </c>
      <c r="N29" s="21">
        <f t="shared" si="0"/>
        <v>0</v>
      </c>
      <c r="O29" s="32">
        <v>0</v>
      </c>
      <c r="P29" s="32">
        <v>0</v>
      </c>
      <c r="Q29" s="32">
        <v>0</v>
      </c>
      <c r="R29" s="20">
        <v>0</v>
      </c>
      <c r="S29" s="21">
        <v>0</v>
      </c>
      <c r="T29" s="20">
        <v>0</v>
      </c>
    </row>
    <row r="30" spans="1:20" ht="19.5" customHeight="1">
      <c r="A30" s="19" t="s">
        <v>36</v>
      </c>
      <c r="B30" s="19" t="s">
        <v>36</v>
      </c>
      <c r="C30" s="19" t="s">
        <v>36</v>
      </c>
      <c r="D30" s="19" t="s">
        <v>36</v>
      </c>
      <c r="E30" s="19" t="s">
        <v>110</v>
      </c>
      <c r="F30" s="32">
        <v>915.63</v>
      </c>
      <c r="G30" s="32">
        <v>0</v>
      </c>
      <c r="H30" s="32">
        <v>915.63</v>
      </c>
      <c r="I30" s="32">
        <v>0</v>
      </c>
      <c r="J30" s="20">
        <v>0</v>
      </c>
      <c r="K30" s="21">
        <v>0</v>
      </c>
      <c r="L30" s="32">
        <v>0</v>
      </c>
      <c r="M30" s="20">
        <v>0</v>
      </c>
      <c r="N30" s="21">
        <f t="shared" si="0"/>
        <v>0</v>
      </c>
      <c r="O30" s="32">
        <v>0</v>
      </c>
      <c r="P30" s="32">
        <v>0</v>
      </c>
      <c r="Q30" s="32">
        <v>0</v>
      </c>
      <c r="R30" s="20">
        <v>0</v>
      </c>
      <c r="S30" s="21">
        <v>0</v>
      </c>
      <c r="T30" s="20">
        <v>0</v>
      </c>
    </row>
    <row r="31" spans="1:20" ht="19.5" customHeight="1">
      <c r="A31" s="19" t="s">
        <v>36</v>
      </c>
      <c r="B31" s="19" t="s">
        <v>36</v>
      </c>
      <c r="C31" s="19" t="s">
        <v>36</v>
      </c>
      <c r="D31" s="19" t="s">
        <v>36</v>
      </c>
      <c r="E31" s="19" t="s">
        <v>111</v>
      </c>
      <c r="F31" s="32">
        <v>915.63</v>
      </c>
      <c r="G31" s="32">
        <v>0</v>
      </c>
      <c r="H31" s="32">
        <v>915.63</v>
      </c>
      <c r="I31" s="32">
        <v>0</v>
      </c>
      <c r="J31" s="20">
        <v>0</v>
      </c>
      <c r="K31" s="21">
        <v>0</v>
      </c>
      <c r="L31" s="32">
        <v>0</v>
      </c>
      <c r="M31" s="20">
        <v>0</v>
      </c>
      <c r="N31" s="21">
        <f t="shared" si="0"/>
        <v>0</v>
      </c>
      <c r="O31" s="32">
        <v>0</v>
      </c>
      <c r="P31" s="32">
        <v>0</v>
      </c>
      <c r="Q31" s="32">
        <v>0</v>
      </c>
      <c r="R31" s="20">
        <v>0</v>
      </c>
      <c r="S31" s="21">
        <v>0</v>
      </c>
      <c r="T31" s="20">
        <v>0</v>
      </c>
    </row>
    <row r="32" spans="1:20" ht="19.5" customHeight="1">
      <c r="A32" s="19" t="s">
        <v>81</v>
      </c>
      <c r="B32" s="19" t="s">
        <v>82</v>
      </c>
      <c r="C32" s="19" t="s">
        <v>83</v>
      </c>
      <c r="D32" s="19" t="s">
        <v>112</v>
      </c>
      <c r="E32" s="19" t="s">
        <v>85</v>
      </c>
      <c r="F32" s="32">
        <v>182.04</v>
      </c>
      <c r="G32" s="32">
        <v>0</v>
      </c>
      <c r="H32" s="32">
        <v>182.04</v>
      </c>
      <c r="I32" s="32">
        <v>0</v>
      </c>
      <c r="J32" s="20">
        <v>0</v>
      </c>
      <c r="K32" s="21">
        <v>0</v>
      </c>
      <c r="L32" s="32">
        <v>0</v>
      </c>
      <c r="M32" s="20">
        <v>0</v>
      </c>
      <c r="N32" s="21">
        <f t="shared" si="0"/>
        <v>0</v>
      </c>
      <c r="O32" s="32">
        <v>0</v>
      </c>
      <c r="P32" s="32">
        <v>0</v>
      </c>
      <c r="Q32" s="32">
        <v>0</v>
      </c>
      <c r="R32" s="20">
        <v>0</v>
      </c>
      <c r="S32" s="21">
        <v>0</v>
      </c>
      <c r="T32" s="20">
        <v>0</v>
      </c>
    </row>
    <row r="33" spans="1:20" ht="19.5" customHeight="1">
      <c r="A33" s="19" t="s">
        <v>81</v>
      </c>
      <c r="B33" s="19" t="s">
        <v>82</v>
      </c>
      <c r="C33" s="19" t="s">
        <v>86</v>
      </c>
      <c r="D33" s="19" t="s">
        <v>112</v>
      </c>
      <c r="E33" s="19" t="s">
        <v>87</v>
      </c>
      <c r="F33" s="32">
        <v>651.38</v>
      </c>
      <c r="G33" s="32">
        <v>0</v>
      </c>
      <c r="H33" s="32">
        <v>651.38</v>
      </c>
      <c r="I33" s="32">
        <v>0</v>
      </c>
      <c r="J33" s="20">
        <v>0</v>
      </c>
      <c r="K33" s="21">
        <v>0</v>
      </c>
      <c r="L33" s="32">
        <v>0</v>
      </c>
      <c r="M33" s="20">
        <v>0</v>
      </c>
      <c r="N33" s="21">
        <f t="shared" si="0"/>
        <v>0</v>
      </c>
      <c r="O33" s="32">
        <v>0</v>
      </c>
      <c r="P33" s="32">
        <v>0</v>
      </c>
      <c r="Q33" s="32">
        <v>0</v>
      </c>
      <c r="R33" s="20">
        <v>0</v>
      </c>
      <c r="S33" s="21">
        <v>0</v>
      </c>
      <c r="T33" s="20">
        <v>0</v>
      </c>
    </row>
    <row r="34" spans="1:20" ht="19.5" customHeight="1">
      <c r="A34" s="19" t="s">
        <v>107</v>
      </c>
      <c r="B34" s="19" t="s">
        <v>108</v>
      </c>
      <c r="C34" s="19" t="s">
        <v>82</v>
      </c>
      <c r="D34" s="19" t="s">
        <v>112</v>
      </c>
      <c r="E34" s="19" t="s">
        <v>109</v>
      </c>
      <c r="F34" s="32">
        <v>3</v>
      </c>
      <c r="G34" s="32">
        <v>0</v>
      </c>
      <c r="H34" s="32">
        <v>3</v>
      </c>
      <c r="I34" s="32">
        <v>0</v>
      </c>
      <c r="J34" s="20">
        <v>0</v>
      </c>
      <c r="K34" s="21">
        <v>0</v>
      </c>
      <c r="L34" s="32">
        <v>0</v>
      </c>
      <c r="M34" s="20">
        <v>0</v>
      </c>
      <c r="N34" s="21">
        <f t="shared" si="0"/>
        <v>0</v>
      </c>
      <c r="O34" s="32">
        <v>0</v>
      </c>
      <c r="P34" s="32">
        <v>0</v>
      </c>
      <c r="Q34" s="32">
        <v>0</v>
      </c>
      <c r="R34" s="20">
        <v>0</v>
      </c>
      <c r="S34" s="21">
        <v>0</v>
      </c>
      <c r="T34" s="20">
        <v>0</v>
      </c>
    </row>
    <row r="35" spans="1:20" ht="19.5" customHeight="1">
      <c r="A35" s="19" t="s">
        <v>90</v>
      </c>
      <c r="B35" s="19" t="s">
        <v>91</v>
      </c>
      <c r="C35" s="19" t="s">
        <v>91</v>
      </c>
      <c r="D35" s="19" t="s">
        <v>112</v>
      </c>
      <c r="E35" s="19" t="s">
        <v>93</v>
      </c>
      <c r="F35" s="32">
        <v>20.37</v>
      </c>
      <c r="G35" s="32">
        <v>0</v>
      </c>
      <c r="H35" s="32">
        <v>20.37</v>
      </c>
      <c r="I35" s="32">
        <v>0</v>
      </c>
      <c r="J35" s="20">
        <v>0</v>
      </c>
      <c r="K35" s="21">
        <v>0</v>
      </c>
      <c r="L35" s="32">
        <v>0</v>
      </c>
      <c r="M35" s="20">
        <v>0</v>
      </c>
      <c r="N35" s="21">
        <f t="shared" si="0"/>
        <v>0</v>
      </c>
      <c r="O35" s="32">
        <v>0</v>
      </c>
      <c r="P35" s="32">
        <v>0</v>
      </c>
      <c r="Q35" s="32">
        <v>0</v>
      </c>
      <c r="R35" s="20">
        <v>0</v>
      </c>
      <c r="S35" s="21">
        <v>0</v>
      </c>
      <c r="T35" s="20">
        <v>0</v>
      </c>
    </row>
    <row r="36" spans="1:20" ht="19.5" customHeight="1">
      <c r="A36" s="19" t="s">
        <v>94</v>
      </c>
      <c r="B36" s="19" t="s">
        <v>95</v>
      </c>
      <c r="C36" s="19" t="s">
        <v>86</v>
      </c>
      <c r="D36" s="19" t="s">
        <v>112</v>
      </c>
      <c r="E36" s="19" t="s">
        <v>96</v>
      </c>
      <c r="F36" s="32">
        <v>15.89</v>
      </c>
      <c r="G36" s="32">
        <v>0</v>
      </c>
      <c r="H36" s="32">
        <v>15.89</v>
      </c>
      <c r="I36" s="32">
        <v>0</v>
      </c>
      <c r="J36" s="20">
        <v>0</v>
      </c>
      <c r="K36" s="21">
        <v>0</v>
      </c>
      <c r="L36" s="32">
        <v>0</v>
      </c>
      <c r="M36" s="20">
        <v>0</v>
      </c>
      <c r="N36" s="21">
        <f t="shared" si="0"/>
        <v>0</v>
      </c>
      <c r="O36" s="32">
        <v>0</v>
      </c>
      <c r="P36" s="32">
        <v>0</v>
      </c>
      <c r="Q36" s="32">
        <v>0</v>
      </c>
      <c r="R36" s="20">
        <v>0</v>
      </c>
      <c r="S36" s="21">
        <v>0</v>
      </c>
      <c r="T36" s="20">
        <v>0</v>
      </c>
    </row>
    <row r="37" spans="1:20" ht="19.5" customHeight="1">
      <c r="A37" s="19" t="s">
        <v>94</v>
      </c>
      <c r="B37" s="19" t="s">
        <v>95</v>
      </c>
      <c r="C37" s="19" t="s">
        <v>82</v>
      </c>
      <c r="D37" s="19" t="s">
        <v>112</v>
      </c>
      <c r="E37" s="19" t="s">
        <v>97</v>
      </c>
      <c r="F37" s="32">
        <v>6.26</v>
      </c>
      <c r="G37" s="32">
        <v>0</v>
      </c>
      <c r="H37" s="32">
        <v>6.26</v>
      </c>
      <c r="I37" s="32">
        <v>0</v>
      </c>
      <c r="J37" s="20">
        <v>0</v>
      </c>
      <c r="K37" s="21">
        <v>0</v>
      </c>
      <c r="L37" s="32">
        <v>0</v>
      </c>
      <c r="M37" s="20">
        <v>0</v>
      </c>
      <c r="N37" s="21">
        <f t="shared" si="0"/>
        <v>0</v>
      </c>
      <c r="O37" s="32">
        <v>0</v>
      </c>
      <c r="P37" s="32">
        <v>0</v>
      </c>
      <c r="Q37" s="32">
        <v>0</v>
      </c>
      <c r="R37" s="20">
        <v>0</v>
      </c>
      <c r="S37" s="21">
        <v>0</v>
      </c>
      <c r="T37" s="20">
        <v>0</v>
      </c>
    </row>
    <row r="38" spans="1:20" ht="19.5" customHeight="1">
      <c r="A38" s="19" t="s">
        <v>100</v>
      </c>
      <c r="B38" s="19" t="s">
        <v>86</v>
      </c>
      <c r="C38" s="19" t="s">
        <v>83</v>
      </c>
      <c r="D38" s="19" t="s">
        <v>112</v>
      </c>
      <c r="E38" s="19" t="s">
        <v>101</v>
      </c>
      <c r="F38" s="32">
        <v>21.19</v>
      </c>
      <c r="G38" s="32">
        <v>0</v>
      </c>
      <c r="H38" s="32">
        <v>21.19</v>
      </c>
      <c r="I38" s="32">
        <v>0</v>
      </c>
      <c r="J38" s="20">
        <v>0</v>
      </c>
      <c r="K38" s="21">
        <v>0</v>
      </c>
      <c r="L38" s="32">
        <v>0</v>
      </c>
      <c r="M38" s="20">
        <v>0</v>
      </c>
      <c r="N38" s="21">
        <f t="shared" si="0"/>
        <v>0</v>
      </c>
      <c r="O38" s="32">
        <v>0</v>
      </c>
      <c r="P38" s="32">
        <v>0</v>
      </c>
      <c r="Q38" s="32">
        <v>0</v>
      </c>
      <c r="R38" s="20">
        <v>0</v>
      </c>
      <c r="S38" s="21">
        <v>0</v>
      </c>
      <c r="T38" s="20">
        <v>0</v>
      </c>
    </row>
    <row r="39" spans="1:20" ht="19.5" customHeight="1">
      <c r="A39" s="19" t="s">
        <v>100</v>
      </c>
      <c r="B39" s="19" t="s">
        <v>86</v>
      </c>
      <c r="C39" s="19" t="s">
        <v>82</v>
      </c>
      <c r="D39" s="19" t="s">
        <v>112</v>
      </c>
      <c r="E39" s="19" t="s">
        <v>102</v>
      </c>
      <c r="F39" s="32">
        <v>15.5</v>
      </c>
      <c r="G39" s="32">
        <v>0</v>
      </c>
      <c r="H39" s="32">
        <v>15.5</v>
      </c>
      <c r="I39" s="32">
        <v>0</v>
      </c>
      <c r="J39" s="20">
        <v>0</v>
      </c>
      <c r="K39" s="21">
        <v>0</v>
      </c>
      <c r="L39" s="32">
        <v>0</v>
      </c>
      <c r="M39" s="20">
        <v>0</v>
      </c>
      <c r="N39" s="21">
        <f t="shared" si="0"/>
        <v>0</v>
      </c>
      <c r="O39" s="32">
        <v>0</v>
      </c>
      <c r="P39" s="32">
        <v>0</v>
      </c>
      <c r="Q39" s="32">
        <v>0</v>
      </c>
      <c r="R39" s="20">
        <v>0</v>
      </c>
      <c r="S39" s="21">
        <v>0</v>
      </c>
      <c r="T39" s="20">
        <v>0</v>
      </c>
    </row>
    <row r="40" spans="1:20" ht="19.5" customHeight="1">
      <c r="A40" s="19" t="s">
        <v>36</v>
      </c>
      <c r="B40" s="19" t="s">
        <v>36</v>
      </c>
      <c r="C40" s="19" t="s">
        <v>36</v>
      </c>
      <c r="D40" s="19" t="s">
        <v>36</v>
      </c>
      <c r="E40" s="19" t="s">
        <v>113</v>
      </c>
      <c r="F40" s="32">
        <v>2228.73</v>
      </c>
      <c r="G40" s="32">
        <v>142.23</v>
      </c>
      <c r="H40" s="32">
        <v>2086.5</v>
      </c>
      <c r="I40" s="32">
        <v>0</v>
      </c>
      <c r="J40" s="20">
        <v>0</v>
      </c>
      <c r="K40" s="21">
        <v>0</v>
      </c>
      <c r="L40" s="32">
        <v>0</v>
      </c>
      <c r="M40" s="20">
        <v>0</v>
      </c>
      <c r="N40" s="21">
        <f t="shared" si="0"/>
        <v>0</v>
      </c>
      <c r="O40" s="32">
        <v>0</v>
      </c>
      <c r="P40" s="32">
        <v>0</v>
      </c>
      <c r="Q40" s="32">
        <v>0</v>
      </c>
      <c r="R40" s="20">
        <v>0</v>
      </c>
      <c r="S40" s="21">
        <v>0</v>
      </c>
      <c r="T40" s="20">
        <v>0</v>
      </c>
    </row>
    <row r="41" spans="1:20" ht="19.5" customHeight="1">
      <c r="A41" s="19" t="s">
        <v>36</v>
      </c>
      <c r="B41" s="19" t="s">
        <v>36</v>
      </c>
      <c r="C41" s="19" t="s">
        <v>36</v>
      </c>
      <c r="D41" s="19" t="s">
        <v>36</v>
      </c>
      <c r="E41" s="19" t="s">
        <v>114</v>
      </c>
      <c r="F41" s="32">
        <v>2228.73</v>
      </c>
      <c r="G41" s="32">
        <v>142.23</v>
      </c>
      <c r="H41" s="32">
        <v>2086.5</v>
      </c>
      <c r="I41" s="32">
        <v>0</v>
      </c>
      <c r="J41" s="20">
        <v>0</v>
      </c>
      <c r="K41" s="21">
        <v>0</v>
      </c>
      <c r="L41" s="32">
        <v>0</v>
      </c>
      <c r="M41" s="20">
        <v>0</v>
      </c>
      <c r="N41" s="21">
        <f t="shared" si="0"/>
        <v>0</v>
      </c>
      <c r="O41" s="32">
        <v>0</v>
      </c>
      <c r="P41" s="32">
        <v>0</v>
      </c>
      <c r="Q41" s="32">
        <v>0</v>
      </c>
      <c r="R41" s="20">
        <v>0</v>
      </c>
      <c r="S41" s="21">
        <v>0</v>
      </c>
      <c r="T41" s="20">
        <v>0</v>
      </c>
    </row>
    <row r="42" spans="1:20" ht="19.5" customHeight="1">
      <c r="A42" s="19" t="s">
        <v>81</v>
      </c>
      <c r="B42" s="19" t="s">
        <v>82</v>
      </c>
      <c r="C42" s="19" t="s">
        <v>86</v>
      </c>
      <c r="D42" s="19" t="s">
        <v>115</v>
      </c>
      <c r="E42" s="19" t="s">
        <v>87</v>
      </c>
      <c r="F42" s="32">
        <v>747.73</v>
      </c>
      <c r="G42" s="32">
        <v>142.23</v>
      </c>
      <c r="H42" s="32">
        <v>605.5</v>
      </c>
      <c r="I42" s="32">
        <v>0</v>
      </c>
      <c r="J42" s="20">
        <v>0</v>
      </c>
      <c r="K42" s="21">
        <v>0</v>
      </c>
      <c r="L42" s="32">
        <v>0</v>
      </c>
      <c r="M42" s="20">
        <v>0</v>
      </c>
      <c r="N42" s="21">
        <f t="shared" si="0"/>
        <v>0</v>
      </c>
      <c r="O42" s="32">
        <v>0</v>
      </c>
      <c r="P42" s="32">
        <v>0</v>
      </c>
      <c r="Q42" s="32">
        <v>0</v>
      </c>
      <c r="R42" s="20">
        <v>0</v>
      </c>
      <c r="S42" s="21">
        <v>0</v>
      </c>
      <c r="T42" s="20">
        <v>0</v>
      </c>
    </row>
    <row r="43" spans="1:20" ht="19.5" customHeight="1">
      <c r="A43" s="19" t="s">
        <v>81</v>
      </c>
      <c r="B43" s="19" t="s">
        <v>82</v>
      </c>
      <c r="C43" s="19" t="s">
        <v>82</v>
      </c>
      <c r="D43" s="19" t="s">
        <v>115</v>
      </c>
      <c r="E43" s="19" t="s">
        <v>116</v>
      </c>
      <c r="F43" s="32">
        <v>1331</v>
      </c>
      <c r="G43" s="32">
        <v>0</v>
      </c>
      <c r="H43" s="32">
        <v>1331</v>
      </c>
      <c r="I43" s="32">
        <v>0</v>
      </c>
      <c r="J43" s="20">
        <v>0</v>
      </c>
      <c r="K43" s="21">
        <v>0</v>
      </c>
      <c r="L43" s="32">
        <v>0</v>
      </c>
      <c r="M43" s="20">
        <v>0</v>
      </c>
      <c r="N43" s="21">
        <f t="shared" si="0"/>
        <v>0</v>
      </c>
      <c r="O43" s="32">
        <v>0</v>
      </c>
      <c r="P43" s="32">
        <v>0</v>
      </c>
      <c r="Q43" s="32">
        <v>0</v>
      </c>
      <c r="R43" s="20">
        <v>0</v>
      </c>
      <c r="S43" s="21">
        <v>0</v>
      </c>
      <c r="T43" s="20">
        <v>0</v>
      </c>
    </row>
    <row r="44" spans="1:20" ht="19.5" customHeight="1">
      <c r="A44" s="19" t="s">
        <v>90</v>
      </c>
      <c r="B44" s="19" t="s">
        <v>91</v>
      </c>
      <c r="C44" s="19" t="s">
        <v>91</v>
      </c>
      <c r="D44" s="19" t="s">
        <v>115</v>
      </c>
      <c r="E44" s="19" t="s">
        <v>93</v>
      </c>
      <c r="F44" s="32">
        <v>49.26</v>
      </c>
      <c r="G44" s="32">
        <v>0</v>
      </c>
      <c r="H44" s="32">
        <v>49.26</v>
      </c>
      <c r="I44" s="32">
        <v>0</v>
      </c>
      <c r="J44" s="20">
        <v>0</v>
      </c>
      <c r="K44" s="21">
        <v>0</v>
      </c>
      <c r="L44" s="32">
        <v>0</v>
      </c>
      <c r="M44" s="20">
        <v>0</v>
      </c>
      <c r="N44" s="21">
        <f t="shared" si="0"/>
        <v>0</v>
      </c>
      <c r="O44" s="32">
        <v>0</v>
      </c>
      <c r="P44" s="32">
        <v>0</v>
      </c>
      <c r="Q44" s="32">
        <v>0</v>
      </c>
      <c r="R44" s="20">
        <v>0</v>
      </c>
      <c r="S44" s="21">
        <v>0</v>
      </c>
      <c r="T44" s="20">
        <v>0</v>
      </c>
    </row>
    <row r="45" spans="1:20" ht="19.5" customHeight="1">
      <c r="A45" s="19" t="s">
        <v>94</v>
      </c>
      <c r="B45" s="19" t="s">
        <v>95</v>
      </c>
      <c r="C45" s="19" t="s">
        <v>86</v>
      </c>
      <c r="D45" s="19" t="s">
        <v>115</v>
      </c>
      <c r="E45" s="19" t="s">
        <v>117</v>
      </c>
      <c r="F45" s="32">
        <v>40.08</v>
      </c>
      <c r="G45" s="32">
        <v>0</v>
      </c>
      <c r="H45" s="32">
        <v>40.08</v>
      </c>
      <c r="I45" s="32">
        <v>0</v>
      </c>
      <c r="J45" s="20">
        <v>0</v>
      </c>
      <c r="K45" s="21">
        <v>0</v>
      </c>
      <c r="L45" s="32">
        <v>0</v>
      </c>
      <c r="M45" s="20">
        <v>0</v>
      </c>
      <c r="N45" s="21">
        <f t="shared" si="0"/>
        <v>0</v>
      </c>
      <c r="O45" s="32">
        <v>0</v>
      </c>
      <c r="P45" s="32">
        <v>0</v>
      </c>
      <c r="Q45" s="32">
        <v>0</v>
      </c>
      <c r="R45" s="20">
        <v>0</v>
      </c>
      <c r="S45" s="21">
        <v>0</v>
      </c>
      <c r="T45" s="20">
        <v>0</v>
      </c>
    </row>
    <row r="46" spans="1:20" ht="19.5" customHeight="1">
      <c r="A46" s="19" t="s">
        <v>100</v>
      </c>
      <c r="B46" s="19" t="s">
        <v>86</v>
      </c>
      <c r="C46" s="19" t="s">
        <v>83</v>
      </c>
      <c r="D46" s="19" t="s">
        <v>115</v>
      </c>
      <c r="E46" s="19" t="s">
        <v>101</v>
      </c>
      <c r="F46" s="32">
        <v>53.44</v>
      </c>
      <c r="G46" s="32">
        <v>0</v>
      </c>
      <c r="H46" s="32">
        <v>53.44</v>
      </c>
      <c r="I46" s="32">
        <v>0</v>
      </c>
      <c r="J46" s="20">
        <v>0</v>
      </c>
      <c r="K46" s="21">
        <v>0</v>
      </c>
      <c r="L46" s="32">
        <v>0</v>
      </c>
      <c r="M46" s="20">
        <v>0</v>
      </c>
      <c r="N46" s="21">
        <f t="shared" si="0"/>
        <v>0</v>
      </c>
      <c r="O46" s="32">
        <v>0</v>
      </c>
      <c r="P46" s="32">
        <v>0</v>
      </c>
      <c r="Q46" s="32">
        <v>0</v>
      </c>
      <c r="R46" s="20">
        <v>0</v>
      </c>
      <c r="S46" s="21">
        <v>0</v>
      </c>
      <c r="T46" s="20">
        <v>0</v>
      </c>
    </row>
    <row r="47" spans="1:20" ht="19.5" customHeight="1">
      <c r="A47" s="19" t="s">
        <v>100</v>
      </c>
      <c r="B47" s="19" t="s">
        <v>86</v>
      </c>
      <c r="C47" s="19" t="s">
        <v>82</v>
      </c>
      <c r="D47" s="19" t="s">
        <v>115</v>
      </c>
      <c r="E47" s="19" t="s">
        <v>102</v>
      </c>
      <c r="F47" s="32">
        <v>7.22</v>
      </c>
      <c r="G47" s="32">
        <v>0</v>
      </c>
      <c r="H47" s="32">
        <v>7.22</v>
      </c>
      <c r="I47" s="32">
        <v>0</v>
      </c>
      <c r="J47" s="20">
        <v>0</v>
      </c>
      <c r="K47" s="21">
        <v>0</v>
      </c>
      <c r="L47" s="32">
        <v>0</v>
      </c>
      <c r="M47" s="20">
        <v>0</v>
      </c>
      <c r="N47" s="21">
        <f t="shared" si="0"/>
        <v>0</v>
      </c>
      <c r="O47" s="32">
        <v>0</v>
      </c>
      <c r="P47" s="32">
        <v>0</v>
      </c>
      <c r="Q47" s="32">
        <v>0</v>
      </c>
      <c r="R47" s="20">
        <v>0</v>
      </c>
      <c r="S47" s="21">
        <v>0</v>
      </c>
      <c r="T47" s="20">
        <v>0</v>
      </c>
    </row>
    <row r="48" spans="1:20" ht="19.5" customHeight="1">
      <c r="A48" s="19" t="s">
        <v>36</v>
      </c>
      <c r="B48" s="19" t="s">
        <v>36</v>
      </c>
      <c r="C48" s="19" t="s">
        <v>36</v>
      </c>
      <c r="D48" s="19" t="s">
        <v>36</v>
      </c>
      <c r="E48" s="19" t="s">
        <v>118</v>
      </c>
      <c r="F48" s="32">
        <v>789.77</v>
      </c>
      <c r="G48" s="32">
        <v>43.05</v>
      </c>
      <c r="H48" s="32">
        <v>746.72</v>
      </c>
      <c r="I48" s="32">
        <v>0</v>
      </c>
      <c r="J48" s="20">
        <v>0</v>
      </c>
      <c r="K48" s="21">
        <v>0</v>
      </c>
      <c r="L48" s="32">
        <v>0</v>
      </c>
      <c r="M48" s="20">
        <v>0</v>
      </c>
      <c r="N48" s="21">
        <f t="shared" si="0"/>
        <v>0</v>
      </c>
      <c r="O48" s="32">
        <v>0</v>
      </c>
      <c r="P48" s="32">
        <v>0</v>
      </c>
      <c r="Q48" s="32">
        <v>0</v>
      </c>
      <c r="R48" s="20">
        <v>0</v>
      </c>
      <c r="S48" s="21">
        <v>0</v>
      </c>
      <c r="T48" s="20">
        <v>0</v>
      </c>
    </row>
    <row r="49" spans="1:20" ht="19.5" customHeight="1">
      <c r="A49" s="19" t="s">
        <v>36</v>
      </c>
      <c r="B49" s="19" t="s">
        <v>36</v>
      </c>
      <c r="C49" s="19" t="s">
        <v>36</v>
      </c>
      <c r="D49" s="19" t="s">
        <v>36</v>
      </c>
      <c r="E49" s="19" t="s">
        <v>119</v>
      </c>
      <c r="F49" s="32">
        <v>64.84</v>
      </c>
      <c r="G49" s="32">
        <v>0</v>
      </c>
      <c r="H49" s="32">
        <v>64.84</v>
      </c>
      <c r="I49" s="32">
        <v>0</v>
      </c>
      <c r="J49" s="20">
        <v>0</v>
      </c>
      <c r="K49" s="21">
        <v>0</v>
      </c>
      <c r="L49" s="32">
        <v>0</v>
      </c>
      <c r="M49" s="20">
        <v>0</v>
      </c>
      <c r="N49" s="21">
        <f t="shared" si="0"/>
        <v>0</v>
      </c>
      <c r="O49" s="32">
        <v>0</v>
      </c>
      <c r="P49" s="32">
        <v>0</v>
      </c>
      <c r="Q49" s="32">
        <v>0</v>
      </c>
      <c r="R49" s="20">
        <v>0</v>
      </c>
      <c r="S49" s="21">
        <v>0</v>
      </c>
      <c r="T49" s="20">
        <v>0</v>
      </c>
    </row>
    <row r="50" spans="1:20" ht="19.5" customHeight="1">
      <c r="A50" s="19" t="s">
        <v>81</v>
      </c>
      <c r="B50" s="19" t="s">
        <v>82</v>
      </c>
      <c r="C50" s="19" t="s">
        <v>120</v>
      </c>
      <c r="D50" s="19" t="s">
        <v>121</v>
      </c>
      <c r="E50" s="19" t="s">
        <v>122</v>
      </c>
      <c r="F50" s="32">
        <v>45.37</v>
      </c>
      <c r="G50" s="32">
        <v>0</v>
      </c>
      <c r="H50" s="32">
        <v>45.37</v>
      </c>
      <c r="I50" s="32">
        <v>0</v>
      </c>
      <c r="J50" s="20">
        <v>0</v>
      </c>
      <c r="K50" s="21">
        <v>0</v>
      </c>
      <c r="L50" s="32">
        <v>0</v>
      </c>
      <c r="M50" s="20">
        <v>0</v>
      </c>
      <c r="N50" s="21">
        <f t="shared" si="0"/>
        <v>0</v>
      </c>
      <c r="O50" s="32">
        <v>0</v>
      </c>
      <c r="P50" s="32">
        <v>0</v>
      </c>
      <c r="Q50" s="32">
        <v>0</v>
      </c>
      <c r="R50" s="20">
        <v>0</v>
      </c>
      <c r="S50" s="21">
        <v>0</v>
      </c>
      <c r="T50" s="20">
        <v>0</v>
      </c>
    </row>
    <row r="51" spans="1:20" ht="19.5" customHeight="1">
      <c r="A51" s="19" t="s">
        <v>90</v>
      </c>
      <c r="B51" s="19" t="s">
        <v>91</v>
      </c>
      <c r="C51" s="19" t="s">
        <v>91</v>
      </c>
      <c r="D51" s="19" t="s">
        <v>121</v>
      </c>
      <c r="E51" s="19" t="s">
        <v>93</v>
      </c>
      <c r="F51" s="32">
        <v>5.08</v>
      </c>
      <c r="G51" s="32">
        <v>0</v>
      </c>
      <c r="H51" s="32">
        <v>5.08</v>
      </c>
      <c r="I51" s="32">
        <v>0</v>
      </c>
      <c r="J51" s="20">
        <v>0</v>
      </c>
      <c r="K51" s="21">
        <v>0</v>
      </c>
      <c r="L51" s="32">
        <v>0</v>
      </c>
      <c r="M51" s="20">
        <v>0</v>
      </c>
      <c r="N51" s="21">
        <f t="shared" si="0"/>
        <v>0</v>
      </c>
      <c r="O51" s="32">
        <v>0</v>
      </c>
      <c r="P51" s="32">
        <v>0</v>
      </c>
      <c r="Q51" s="32">
        <v>0</v>
      </c>
      <c r="R51" s="20">
        <v>0</v>
      </c>
      <c r="S51" s="21">
        <v>0</v>
      </c>
      <c r="T51" s="20">
        <v>0</v>
      </c>
    </row>
    <row r="52" spans="1:20" ht="19.5" customHeight="1">
      <c r="A52" s="19" t="s">
        <v>90</v>
      </c>
      <c r="B52" s="19" t="s">
        <v>91</v>
      </c>
      <c r="C52" s="19" t="s">
        <v>123</v>
      </c>
      <c r="D52" s="19" t="s">
        <v>121</v>
      </c>
      <c r="E52" s="19" t="s">
        <v>124</v>
      </c>
      <c r="F52" s="32">
        <v>3.07</v>
      </c>
      <c r="G52" s="32">
        <v>0</v>
      </c>
      <c r="H52" s="32">
        <v>3.07</v>
      </c>
      <c r="I52" s="32">
        <v>0</v>
      </c>
      <c r="J52" s="20">
        <v>0</v>
      </c>
      <c r="K52" s="21">
        <v>0</v>
      </c>
      <c r="L52" s="32">
        <v>0</v>
      </c>
      <c r="M52" s="20">
        <v>0</v>
      </c>
      <c r="N52" s="21">
        <f t="shared" si="0"/>
        <v>0</v>
      </c>
      <c r="O52" s="32">
        <v>0</v>
      </c>
      <c r="P52" s="32">
        <v>0</v>
      </c>
      <c r="Q52" s="32">
        <v>0</v>
      </c>
      <c r="R52" s="20">
        <v>0</v>
      </c>
      <c r="S52" s="21">
        <v>0</v>
      </c>
      <c r="T52" s="20">
        <v>0</v>
      </c>
    </row>
    <row r="53" spans="1:20" ht="19.5" customHeight="1">
      <c r="A53" s="19" t="s">
        <v>94</v>
      </c>
      <c r="B53" s="19" t="s">
        <v>95</v>
      </c>
      <c r="C53" s="19" t="s">
        <v>86</v>
      </c>
      <c r="D53" s="19" t="s">
        <v>121</v>
      </c>
      <c r="E53" s="19" t="s">
        <v>117</v>
      </c>
      <c r="F53" s="32">
        <v>3.34</v>
      </c>
      <c r="G53" s="32">
        <v>0</v>
      </c>
      <c r="H53" s="32">
        <v>3.34</v>
      </c>
      <c r="I53" s="32">
        <v>0</v>
      </c>
      <c r="J53" s="20">
        <v>0</v>
      </c>
      <c r="K53" s="21">
        <v>0</v>
      </c>
      <c r="L53" s="32">
        <v>0</v>
      </c>
      <c r="M53" s="20">
        <v>0</v>
      </c>
      <c r="N53" s="21">
        <f t="shared" si="0"/>
        <v>0</v>
      </c>
      <c r="O53" s="32">
        <v>0</v>
      </c>
      <c r="P53" s="32">
        <v>0</v>
      </c>
      <c r="Q53" s="32">
        <v>0</v>
      </c>
      <c r="R53" s="20">
        <v>0</v>
      </c>
      <c r="S53" s="21">
        <v>0</v>
      </c>
      <c r="T53" s="20">
        <v>0</v>
      </c>
    </row>
    <row r="54" spans="1:20" ht="19.5" customHeight="1">
      <c r="A54" s="19" t="s">
        <v>100</v>
      </c>
      <c r="B54" s="19" t="s">
        <v>86</v>
      </c>
      <c r="C54" s="19" t="s">
        <v>83</v>
      </c>
      <c r="D54" s="19" t="s">
        <v>121</v>
      </c>
      <c r="E54" s="19" t="s">
        <v>101</v>
      </c>
      <c r="F54" s="32">
        <v>2.96</v>
      </c>
      <c r="G54" s="32">
        <v>0</v>
      </c>
      <c r="H54" s="32">
        <v>2.96</v>
      </c>
      <c r="I54" s="32">
        <v>0</v>
      </c>
      <c r="J54" s="20">
        <v>0</v>
      </c>
      <c r="K54" s="21">
        <v>0</v>
      </c>
      <c r="L54" s="32">
        <v>0</v>
      </c>
      <c r="M54" s="20">
        <v>0</v>
      </c>
      <c r="N54" s="21">
        <f t="shared" si="0"/>
        <v>0</v>
      </c>
      <c r="O54" s="32">
        <v>0</v>
      </c>
      <c r="P54" s="32">
        <v>0</v>
      </c>
      <c r="Q54" s="32">
        <v>0</v>
      </c>
      <c r="R54" s="20">
        <v>0</v>
      </c>
      <c r="S54" s="21">
        <v>0</v>
      </c>
      <c r="T54" s="20">
        <v>0</v>
      </c>
    </row>
    <row r="55" spans="1:20" ht="19.5" customHeight="1">
      <c r="A55" s="19" t="s">
        <v>100</v>
      </c>
      <c r="B55" s="19" t="s">
        <v>86</v>
      </c>
      <c r="C55" s="19" t="s">
        <v>82</v>
      </c>
      <c r="D55" s="19" t="s">
        <v>121</v>
      </c>
      <c r="E55" s="19" t="s">
        <v>102</v>
      </c>
      <c r="F55" s="32">
        <v>5.02</v>
      </c>
      <c r="G55" s="32">
        <v>0</v>
      </c>
      <c r="H55" s="32">
        <v>5.02</v>
      </c>
      <c r="I55" s="32">
        <v>0</v>
      </c>
      <c r="J55" s="20">
        <v>0</v>
      </c>
      <c r="K55" s="21">
        <v>0</v>
      </c>
      <c r="L55" s="32">
        <v>0</v>
      </c>
      <c r="M55" s="20">
        <v>0</v>
      </c>
      <c r="N55" s="21">
        <f t="shared" si="0"/>
        <v>0</v>
      </c>
      <c r="O55" s="32">
        <v>0</v>
      </c>
      <c r="P55" s="32">
        <v>0</v>
      </c>
      <c r="Q55" s="32">
        <v>0</v>
      </c>
      <c r="R55" s="20">
        <v>0</v>
      </c>
      <c r="S55" s="21">
        <v>0</v>
      </c>
      <c r="T55" s="20">
        <v>0</v>
      </c>
    </row>
    <row r="56" spans="1:20" ht="19.5" customHeight="1">
      <c r="A56" s="19" t="s">
        <v>36</v>
      </c>
      <c r="B56" s="19" t="s">
        <v>36</v>
      </c>
      <c r="C56" s="19" t="s">
        <v>36</v>
      </c>
      <c r="D56" s="19" t="s">
        <v>36</v>
      </c>
      <c r="E56" s="19" t="s">
        <v>125</v>
      </c>
      <c r="F56" s="32">
        <v>247.61</v>
      </c>
      <c r="G56" s="32">
        <v>0</v>
      </c>
      <c r="H56" s="32">
        <v>247.61</v>
      </c>
      <c r="I56" s="32">
        <v>0</v>
      </c>
      <c r="J56" s="20">
        <v>0</v>
      </c>
      <c r="K56" s="21">
        <v>0</v>
      </c>
      <c r="L56" s="32">
        <v>0</v>
      </c>
      <c r="M56" s="20">
        <v>0</v>
      </c>
      <c r="N56" s="21">
        <f t="shared" si="0"/>
        <v>0</v>
      </c>
      <c r="O56" s="32">
        <v>0</v>
      </c>
      <c r="P56" s="32">
        <v>0</v>
      </c>
      <c r="Q56" s="32">
        <v>0</v>
      </c>
      <c r="R56" s="20">
        <v>0</v>
      </c>
      <c r="S56" s="21">
        <v>0</v>
      </c>
      <c r="T56" s="20">
        <v>0</v>
      </c>
    </row>
    <row r="57" spans="1:20" ht="19.5" customHeight="1">
      <c r="A57" s="19" t="s">
        <v>81</v>
      </c>
      <c r="B57" s="19" t="s">
        <v>82</v>
      </c>
      <c r="C57" s="19" t="s">
        <v>86</v>
      </c>
      <c r="D57" s="19" t="s">
        <v>126</v>
      </c>
      <c r="E57" s="19" t="s">
        <v>87</v>
      </c>
      <c r="F57" s="32">
        <v>90.15</v>
      </c>
      <c r="G57" s="32">
        <v>0</v>
      </c>
      <c r="H57" s="32">
        <v>90.15</v>
      </c>
      <c r="I57" s="32">
        <v>0</v>
      </c>
      <c r="J57" s="20">
        <v>0</v>
      </c>
      <c r="K57" s="21">
        <v>0</v>
      </c>
      <c r="L57" s="32">
        <v>0</v>
      </c>
      <c r="M57" s="20">
        <v>0</v>
      </c>
      <c r="N57" s="21">
        <f t="shared" si="0"/>
        <v>0</v>
      </c>
      <c r="O57" s="32">
        <v>0</v>
      </c>
      <c r="P57" s="32">
        <v>0</v>
      </c>
      <c r="Q57" s="32">
        <v>0</v>
      </c>
      <c r="R57" s="20">
        <v>0</v>
      </c>
      <c r="S57" s="21">
        <v>0</v>
      </c>
      <c r="T57" s="20">
        <v>0</v>
      </c>
    </row>
    <row r="58" spans="1:20" ht="19.5" customHeight="1">
      <c r="A58" s="19" t="s">
        <v>81</v>
      </c>
      <c r="B58" s="19" t="s">
        <v>82</v>
      </c>
      <c r="C58" s="19" t="s">
        <v>120</v>
      </c>
      <c r="D58" s="19" t="s">
        <v>126</v>
      </c>
      <c r="E58" s="19" t="s">
        <v>122</v>
      </c>
      <c r="F58" s="32">
        <v>121.16</v>
      </c>
      <c r="G58" s="32">
        <v>0</v>
      </c>
      <c r="H58" s="32">
        <v>121.16</v>
      </c>
      <c r="I58" s="32">
        <v>0</v>
      </c>
      <c r="J58" s="20">
        <v>0</v>
      </c>
      <c r="K58" s="21">
        <v>0</v>
      </c>
      <c r="L58" s="32">
        <v>0</v>
      </c>
      <c r="M58" s="20">
        <v>0</v>
      </c>
      <c r="N58" s="21">
        <f t="shared" si="0"/>
        <v>0</v>
      </c>
      <c r="O58" s="32">
        <v>0</v>
      </c>
      <c r="P58" s="32">
        <v>0</v>
      </c>
      <c r="Q58" s="32">
        <v>0</v>
      </c>
      <c r="R58" s="20">
        <v>0</v>
      </c>
      <c r="S58" s="21">
        <v>0</v>
      </c>
      <c r="T58" s="20">
        <v>0</v>
      </c>
    </row>
    <row r="59" spans="1:20" ht="19.5" customHeight="1">
      <c r="A59" s="19" t="s">
        <v>90</v>
      </c>
      <c r="B59" s="19" t="s">
        <v>91</v>
      </c>
      <c r="C59" s="19" t="s">
        <v>91</v>
      </c>
      <c r="D59" s="19" t="s">
        <v>126</v>
      </c>
      <c r="E59" s="19" t="s">
        <v>93</v>
      </c>
      <c r="F59" s="32">
        <v>10.84</v>
      </c>
      <c r="G59" s="32">
        <v>0</v>
      </c>
      <c r="H59" s="32">
        <v>10.84</v>
      </c>
      <c r="I59" s="32">
        <v>0</v>
      </c>
      <c r="J59" s="20">
        <v>0</v>
      </c>
      <c r="K59" s="21">
        <v>0</v>
      </c>
      <c r="L59" s="32">
        <v>0</v>
      </c>
      <c r="M59" s="20">
        <v>0</v>
      </c>
      <c r="N59" s="21">
        <f t="shared" si="0"/>
        <v>0</v>
      </c>
      <c r="O59" s="32">
        <v>0</v>
      </c>
      <c r="P59" s="32">
        <v>0</v>
      </c>
      <c r="Q59" s="32">
        <v>0</v>
      </c>
      <c r="R59" s="20">
        <v>0</v>
      </c>
      <c r="S59" s="21">
        <v>0</v>
      </c>
      <c r="T59" s="20">
        <v>0</v>
      </c>
    </row>
    <row r="60" spans="1:20" ht="19.5" customHeight="1">
      <c r="A60" s="19" t="s">
        <v>90</v>
      </c>
      <c r="B60" s="19" t="s">
        <v>91</v>
      </c>
      <c r="C60" s="19" t="s">
        <v>123</v>
      </c>
      <c r="D60" s="19" t="s">
        <v>126</v>
      </c>
      <c r="E60" s="19" t="s">
        <v>124</v>
      </c>
      <c r="F60" s="32">
        <v>5.42</v>
      </c>
      <c r="G60" s="32">
        <v>0</v>
      </c>
      <c r="H60" s="32">
        <v>5.42</v>
      </c>
      <c r="I60" s="32">
        <v>0</v>
      </c>
      <c r="J60" s="20">
        <v>0</v>
      </c>
      <c r="K60" s="21">
        <v>0</v>
      </c>
      <c r="L60" s="32">
        <v>0</v>
      </c>
      <c r="M60" s="20">
        <v>0</v>
      </c>
      <c r="N60" s="21">
        <f t="shared" si="0"/>
        <v>0</v>
      </c>
      <c r="O60" s="32">
        <v>0</v>
      </c>
      <c r="P60" s="32">
        <v>0</v>
      </c>
      <c r="Q60" s="32">
        <v>0</v>
      </c>
      <c r="R60" s="20">
        <v>0</v>
      </c>
      <c r="S60" s="21">
        <v>0</v>
      </c>
      <c r="T60" s="20">
        <v>0</v>
      </c>
    </row>
    <row r="61" spans="1:20" ht="19.5" customHeight="1">
      <c r="A61" s="19" t="s">
        <v>90</v>
      </c>
      <c r="B61" s="19" t="s">
        <v>88</v>
      </c>
      <c r="C61" s="19" t="s">
        <v>83</v>
      </c>
      <c r="D61" s="19" t="s">
        <v>126</v>
      </c>
      <c r="E61" s="19" t="s">
        <v>127</v>
      </c>
      <c r="F61" s="32">
        <v>0.26</v>
      </c>
      <c r="G61" s="32">
        <v>0</v>
      </c>
      <c r="H61" s="32">
        <v>0.26</v>
      </c>
      <c r="I61" s="32">
        <v>0</v>
      </c>
      <c r="J61" s="20">
        <v>0</v>
      </c>
      <c r="K61" s="21">
        <v>0</v>
      </c>
      <c r="L61" s="32">
        <v>0</v>
      </c>
      <c r="M61" s="20">
        <v>0</v>
      </c>
      <c r="N61" s="21">
        <f t="shared" si="0"/>
        <v>0</v>
      </c>
      <c r="O61" s="32">
        <v>0</v>
      </c>
      <c r="P61" s="32">
        <v>0</v>
      </c>
      <c r="Q61" s="32">
        <v>0</v>
      </c>
      <c r="R61" s="20">
        <v>0</v>
      </c>
      <c r="S61" s="21">
        <v>0</v>
      </c>
      <c r="T61" s="20">
        <v>0</v>
      </c>
    </row>
    <row r="62" spans="1:20" ht="19.5" customHeight="1">
      <c r="A62" s="19" t="s">
        <v>94</v>
      </c>
      <c r="B62" s="19" t="s">
        <v>95</v>
      </c>
      <c r="C62" s="19" t="s">
        <v>86</v>
      </c>
      <c r="D62" s="19" t="s">
        <v>126</v>
      </c>
      <c r="E62" s="19" t="s">
        <v>117</v>
      </c>
      <c r="F62" s="32">
        <v>3.84</v>
      </c>
      <c r="G62" s="32">
        <v>0</v>
      </c>
      <c r="H62" s="32">
        <v>3.84</v>
      </c>
      <c r="I62" s="32">
        <v>0</v>
      </c>
      <c r="J62" s="20">
        <v>0</v>
      </c>
      <c r="K62" s="21">
        <v>0</v>
      </c>
      <c r="L62" s="32">
        <v>0</v>
      </c>
      <c r="M62" s="20">
        <v>0</v>
      </c>
      <c r="N62" s="21">
        <f t="shared" si="0"/>
        <v>0</v>
      </c>
      <c r="O62" s="32">
        <v>0</v>
      </c>
      <c r="P62" s="32">
        <v>0</v>
      </c>
      <c r="Q62" s="32">
        <v>0</v>
      </c>
      <c r="R62" s="20">
        <v>0</v>
      </c>
      <c r="S62" s="21">
        <v>0</v>
      </c>
      <c r="T62" s="20">
        <v>0</v>
      </c>
    </row>
    <row r="63" spans="1:20" ht="19.5" customHeight="1">
      <c r="A63" s="19" t="s">
        <v>94</v>
      </c>
      <c r="B63" s="19" t="s">
        <v>95</v>
      </c>
      <c r="C63" s="19" t="s">
        <v>88</v>
      </c>
      <c r="D63" s="19" t="s">
        <v>126</v>
      </c>
      <c r="E63" s="19" t="s">
        <v>128</v>
      </c>
      <c r="F63" s="32">
        <v>0.09</v>
      </c>
      <c r="G63" s="32">
        <v>0</v>
      </c>
      <c r="H63" s="32">
        <v>0.09</v>
      </c>
      <c r="I63" s="32">
        <v>0</v>
      </c>
      <c r="J63" s="20">
        <v>0</v>
      </c>
      <c r="K63" s="21">
        <v>0</v>
      </c>
      <c r="L63" s="32">
        <v>0</v>
      </c>
      <c r="M63" s="20">
        <v>0</v>
      </c>
      <c r="N63" s="21">
        <f t="shared" si="0"/>
        <v>0</v>
      </c>
      <c r="O63" s="32">
        <v>0</v>
      </c>
      <c r="P63" s="32">
        <v>0</v>
      </c>
      <c r="Q63" s="32">
        <v>0</v>
      </c>
      <c r="R63" s="20">
        <v>0</v>
      </c>
      <c r="S63" s="21">
        <v>0</v>
      </c>
      <c r="T63" s="20">
        <v>0</v>
      </c>
    </row>
    <row r="64" spans="1:20" ht="19.5" customHeight="1">
      <c r="A64" s="19" t="s">
        <v>100</v>
      </c>
      <c r="B64" s="19" t="s">
        <v>86</v>
      </c>
      <c r="C64" s="19" t="s">
        <v>83</v>
      </c>
      <c r="D64" s="19" t="s">
        <v>126</v>
      </c>
      <c r="E64" s="19" t="s">
        <v>101</v>
      </c>
      <c r="F64" s="32">
        <v>6.53</v>
      </c>
      <c r="G64" s="32">
        <v>0</v>
      </c>
      <c r="H64" s="32">
        <v>6.53</v>
      </c>
      <c r="I64" s="32">
        <v>0</v>
      </c>
      <c r="J64" s="20">
        <v>0</v>
      </c>
      <c r="K64" s="21">
        <v>0</v>
      </c>
      <c r="L64" s="32">
        <v>0</v>
      </c>
      <c r="M64" s="20">
        <v>0</v>
      </c>
      <c r="N64" s="21">
        <f t="shared" si="0"/>
        <v>0</v>
      </c>
      <c r="O64" s="32">
        <v>0</v>
      </c>
      <c r="P64" s="32">
        <v>0</v>
      </c>
      <c r="Q64" s="32">
        <v>0</v>
      </c>
      <c r="R64" s="20">
        <v>0</v>
      </c>
      <c r="S64" s="21">
        <v>0</v>
      </c>
      <c r="T64" s="20">
        <v>0</v>
      </c>
    </row>
    <row r="65" spans="1:20" ht="19.5" customHeight="1">
      <c r="A65" s="19" t="s">
        <v>100</v>
      </c>
      <c r="B65" s="19" t="s">
        <v>86</v>
      </c>
      <c r="C65" s="19" t="s">
        <v>82</v>
      </c>
      <c r="D65" s="19" t="s">
        <v>126</v>
      </c>
      <c r="E65" s="19" t="s">
        <v>102</v>
      </c>
      <c r="F65" s="32">
        <v>9.32</v>
      </c>
      <c r="G65" s="32">
        <v>0</v>
      </c>
      <c r="H65" s="32">
        <v>9.32</v>
      </c>
      <c r="I65" s="32">
        <v>0</v>
      </c>
      <c r="J65" s="20">
        <v>0</v>
      </c>
      <c r="K65" s="21">
        <v>0</v>
      </c>
      <c r="L65" s="32">
        <v>0</v>
      </c>
      <c r="M65" s="20">
        <v>0</v>
      </c>
      <c r="N65" s="21">
        <f t="shared" si="0"/>
        <v>0</v>
      </c>
      <c r="O65" s="32">
        <v>0</v>
      </c>
      <c r="P65" s="32">
        <v>0</v>
      </c>
      <c r="Q65" s="32">
        <v>0</v>
      </c>
      <c r="R65" s="20">
        <v>0</v>
      </c>
      <c r="S65" s="21">
        <v>0</v>
      </c>
      <c r="T65" s="20">
        <v>0</v>
      </c>
    </row>
    <row r="66" spans="1:20" ht="19.5" customHeight="1">
      <c r="A66" s="19" t="s">
        <v>36</v>
      </c>
      <c r="B66" s="19" t="s">
        <v>36</v>
      </c>
      <c r="C66" s="19" t="s">
        <v>36</v>
      </c>
      <c r="D66" s="19" t="s">
        <v>36</v>
      </c>
      <c r="E66" s="19" t="s">
        <v>129</v>
      </c>
      <c r="F66" s="32">
        <v>477.32</v>
      </c>
      <c r="G66" s="32">
        <v>43.05</v>
      </c>
      <c r="H66" s="32">
        <v>434.27</v>
      </c>
      <c r="I66" s="32">
        <v>0</v>
      </c>
      <c r="J66" s="20">
        <v>0</v>
      </c>
      <c r="K66" s="21">
        <v>0</v>
      </c>
      <c r="L66" s="32">
        <v>0</v>
      </c>
      <c r="M66" s="20">
        <v>0</v>
      </c>
      <c r="N66" s="21">
        <f t="shared" si="0"/>
        <v>0</v>
      </c>
      <c r="O66" s="32">
        <v>0</v>
      </c>
      <c r="P66" s="32">
        <v>0</v>
      </c>
      <c r="Q66" s="32">
        <v>0</v>
      </c>
      <c r="R66" s="20">
        <v>0</v>
      </c>
      <c r="S66" s="21">
        <v>0</v>
      </c>
      <c r="T66" s="20">
        <v>0</v>
      </c>
    </row>
    <row r="67" spans="1:20" ht="19.5" customHeight="1">
      <c r="A67" s="19" t="s">
        <v>81</v>
      </c>
      <c r="B67" s="19" t="s">
        <v>82</v>
      </c>
      <c r="C67" s="19" t="s">
        <v>86</v>
      </c>
      <c r="D67" s="19" t="s">
        <v>130</v>
      </c>
      <c r="E67" s="19" t="s">
        <v>87</v>
      </c>
      <c r="F67" s="32">
        <v>351.89</v>
      </c>
      <c r="G67" s="32">
        <v>43.05</v>
      </c>
      <c r="H67" s="32">
        <v>308.84</v>
      </c>
      <c r="I67" s="32">
        <v>0</v>
      </c>
      <c r="J67" s="20">
        <v>0</v>
      </c>
      <c r="K67" s="21">
        <v>0</v>
      </c>
      <c r="L67" s="32">
        <v>0</v>
      </c>
      <c r="M67" s="20">
        <v>0</v>
      </c>
      <c r="N67" s="21">
        <f t="shared" si="0"/>
        <v>0</v>
      </c>
      <c r="O67" s="32">
        <v>0</v>
      </c>
      <c r="P67" s="32">
        <v>0</v>
      </c>
      <c r="Q67" s="32">
        <v>0</v>
      </c>
      <c r="R67" s="20">
        <v>0</v>
      </c>
      <c r="S67" s="21">
        <v>0</v>
      </c>
      <c r="T67" s="20">
        <v>0</v>
      </c>
    </row>
    <row r="68" spans="1:20" ht="19.5" customHeight="1">
      <c r="A68" s="19" t="s">
        <v>81</v>
      </c>
      <c r="B68" s="19" t="s">
        <v>82</v>
      </c>
      <c r="C68" s="19" t="s">
        <v>120</v>
      </c>
      <c r="D68" s="19" t="s">
        <v>130</v>
      </c>
      <c r="E68" s="19" t="s">
        <v>122</v>
      </c>
      <c r="F68" s="32">
        <v>94.62</v>
      </c>
      <c r="G68" s="32">
        <v>0</v>
      </c>
      <c r="H68" s="32">
        <v>94.62</v>
      </c>
      <c r="I68" s="32">
        <v>0</v>
      </c>
      <c r="J68" s="20">
        <v>0</v>
      </c>
      <c r="K68" s="21">
        <v>0</v>
      </c>
      <c r="L68" s="32">
        <v>0</v>
      </c>
      <c r="M68" s="20">
        <v>0</v>
      </c>
      <c r="N68" s="21">
        <f t="shared" si="0"/>
        <v>0</v>
      </c>
      <c r="O68" s="32">
        <v>0</v>
      </c>
      <c r="P68" s="32">
        <v>0</v>
      </c>
      <c r="Q68" s="32">
        <v>0</v>
      </c>
      <c r="R68" s="20">
        <v>0</v>
      </c>
      <c r="S68" s="21">
        <v>0</v>
      </c>
      <c r="T68" s="20">
        <v>0</v>
      </c>
    </row>
    <row r="69" spans="1:20" ht="19.5" customHeight="1">
      <c r="A69" s="19" t="s">
        <v>90</v>
      </c>
      <c r="B69" s="19" t="s">
        <v>91</v>
      </c>
      <c r="C69" s="19" t="s">
        <v>91</v>
      </c>
      <c r="D69" s="19" t="s">
        <v>130</v>
      </c>
      <c r="E69" s="19" t="s">
        <v>93</v>
      </c>
      <c r="F69" s="32">
        <v>12</v>
      </c>
      <c r="G69" s="32">
        <v>0</v>
      </c>
      <c r="H69" s="32">
        <v>12</v>
      </c>
      <c r="I69" s="32">
        <v>0</v>
      </c>
      <c r="J69" s="20">
        <v>0</v>
      </c>
      <c r="K69" s="21">
        <v>0</v>
      </c>
      <c r="L69" s="32">
        <v>0</v>
      </c>
      <c r="M69" s="20">
        <v>0</v>
      </c>
      <c r="N69" s="21">
        <f t="shared" si="0"/>
        <v>0</v>
      </c>
      <c r="O69" s="32">
        <v>0</v>
      </c>
      <c r="P69" s="32">
        <v>0</v>
      </c>
      <c r="Q69" s="32">
        <v>0</v>
      </c>
      <c r="R69" s="20">
        <v>0</v>
      </c>
      <c r="S69" s="21">
        <v>0</v>
      </c>
      <c r="T69" s="20">
        <v>0</v>
      </c>
    </row>
    <row r="70" spans="1:20" ht="19.5" customHeight="1">
      <c r="A70" s="19" t="s">
        <v>90</v>
      </c>
      <c r="B70" s="19" t="s">
        <v>91</v>
      </c>
      <c r="C70" s="19" t="s">
        <v>123</v>
      </c>
      <c r="D70" s="19" t="s">
        <v>130</v>
      </c>
      <c r="E70" s="19" t="s">
        <v>124</v>
      </c>
      <c r="F70" s="32">
        <v>5.1</v>
      </c>
      <c r="G70" s="32">
        <v>0</v>
      </c>
      <c r="H70" s="32">
        <v>5.1</v>
      </c>
      <c r="I70" s="32">
        <v>0</v>
      </c>
      <c r="J70" s="20">
        <v>0</v>
      </c>
      <c r="K70" s="21">
        <v>0</v>
      </c>
      <c r="L70" s="32">
        <v>0</v>
      </c>
      <c r="M70" s="20">
        <v>0</v>
      </c>
      <c r="N70" s="21">
        <f t="shared" si="0"/>
        <v>0</v>
      </c>
      <c r="O70" s="32">
        <v>0</v>
      </c>
      <c r="P70" s="32">
        <v>0</v>
      </c>
      <c r="Q70" s="32">
        <v>0</v>
      </c>
      <c r="R70" s="20">
        <v>0</v>
      </c>
      <c r="S70" s="21">
        <v>0</v>
      </c>
      <c r="T70" s="20">
        <v>0</v>
      </c>
    </row>
    <row r="71" spans="1:20" ht="19.5" customHeight="1">
      <c r="A71" s="19" t="s">
        <v>100</v>
      </c>
      <c r="B71" s="19" t="s">
        <v>86</v>
      </c>
      <c r="C71" s="19" t="s">
        <v>83</v>
      </c>
      <c r="D71" s="19" t="s">
        <v>130</v>
      </c>
      <c r="E71" s="19" t="s">
        <v>101</v>
      </c>
      <c r="F71" s="32">
        <v>8</v>
      </c>
      <c r="G71" s="32">
        <v>0</v>
      </c>
      <c r="H71" s="32">
        <v>8</v>
      </c>
      <c r="I71" s="32">
        <v>0</v>
      </c>
      <c r="J71" s="20">
        <v>0</v>
      </c>
      <c r="K71" s="21">
        <v>0</v>
      </c>
      <c r="L71" s="32">
        <v>0</v>
      </c>
      <c r="M71" s="20">
        <v>0</v>
      </c>
      <c r="N71" s="21">
        <f>SUM(O71:R71)</f>
        <v>0</v>
      </c>
      <c r="O71" s="32">
        <v>0</v>
      </c>
      <c r="P71" s="32">
        <v>0</v>
      </c>
      <c r="Q71" s="32">
        <v>0</v>
      </c>
      <c r="R71" s="20">
        <v>0</v>
      </c>
      <c r="S71" s="21">
        <v>0</v>
      </c>
      <c r="T71" s="20">
        <v>0</v>
      </c>
    </row>
    <row r="72" spans="1:20" ht="19.5" customHeight="1">
      <c r="A72" s="19" t="s">
        <v>100</v>
      </c>
      <c r="B72" s="19" t="s">
        <v>86</v>
      </c>
      <c r="C72" s="19" t="s">
        <v>82</v>
      </c>
      <c r="D72" s="19" t="s">
        <v>130</v>
      </c>
      <c r="E72" s="19" t="s">
        <v>102</v>
      </c>
      <c r="F72" s="32">
        <v>5.71</v>
      </c>
      <c r="G72" s="32">
        <v>0</v>
      </c>
      <c r="H72" s="32">
        <v>5.71</v>
      </c>
      <c r="I72" s="32">
        <v>0</v>
      </c>
      <c r="J72" s="20">
        <v>0</v>
      </c>
      <c r="K72" s="21">
        <v>0</v>
      </c>
      <c r="L72" s="32">
        <v>0</v>
      </c>
      <c r="M72" s="20">
        <v>0</v>
      </c>
      <c r="N72" s="21">
        <f>SUM(O72:R72)</f>
        <v>0</v>
      </c>
      <c r="O72" s="32">
        <v>0</v>
      </c>
      <c r="P72" s="32">
        <v>0</v>
      </c>
      <c r="Q72" s="32">
        <v>0</v>
      </c>
      <c r="R72" s="20">
        <v>0</v>
      </c>
      <c r="S72" s="21">
        <v>0</v>
      </c>
      <c r="T72" s="20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11" scale="46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2"/>
      <c r="B1" s="75"/>
      <c r="C1" s="75"/>
      <c r="D1" s="75"/>
      <c r="E1" s="75"/>
      <c r="F1" s="75"/>
      <c r="G1" s="75"/>
      <c r="H1" s="75"/>
      <c r="I1" s="75"/>
      <c r="J1" s="81" t="s">
        <v>131</v>
      </c>
    </row>
    <row r="2" spans="1:10" ht="19.5" customHeight="1">
      <c r="A2" s="104" t="s">
        <v>132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9.5" customHeight="1">
      <c r="A3" s="49" t="s">
        <v>2</v>
      </c>
      <c r="B3" s="49"/>
      <c r="C3" s="49"/>
      <c r="D3" s="49"/>
      <c r="E3" s="49"/>
      <c r="F3" s="76"/>
      <c r="G3" s="76"/>
      <c r="H3" s="76"/>
      <c r="I3" s="76"/>
      <c r="J3" s="12" t="s">
        <v>3</v>
      </c>
    </row>
    <row r="4" spans="1:10" ht="19.5" customHeight="1">
      <c r="A4" s="105" t="s">
        <v>55</v>
      </c>
      <c r="B4" s="127"/>
      <c r="C4" s="127"/>
      <c r="D4" s="127"/>
      <c r="E4" s="106"/>
      <c r="F4" s="132" t="s">
        <v>56</v>
      </c>
      <c r="G4" s="133" t="s">
        <v>133</v>
      </c>
      <c r="H4" s="134" t="s">
        <v>134</v>
      </c>
      <c r="I4" s="134" t="s">
        <v>135</v>
      </c>
      <c r="J4" s="129" t="s">
        <v>136</v>
      </c>
    </row>
    <row r="5" spans="1:10" ht="19.5" customHeight="1">
      <c r="A5" s="105" t="s">
        <v>66</v>
      </c>
      <c r="B5" s="127"/>
      <c r="C5" s="106"/>
      <c r="D5" s="128" t="s">
        <v>67</v>
      </c>
      <c r="E5" s="130" t="s">
        <v>137</v>
      </c>
      <c r="F5" s="133"/>
      <c r="G5" s="133"/>
      <c r="H5" s="134"/>
      <c r="I5" s="134"/>
      <c r="J5" s="129"/>
    </row>
    <row r="6" spans="1:10" ht="15" customHeight="1">
      <c r="A6" s="77" t="s">
        <v>76</v>
      </c>
      <c r="B6" s="77" t="s">
        <v>77</v>
      </c>
      <c r="C6" s="78" t="s">
        <v>78</v>
      </c>
      <c r="D6" s="129"/>
      <c r="E6" s="131"/>
      <c r="F6" s="133"/>
      <c r="G6" s="133"/>
      <c r="H6" s="134"/>
      <c r="I6" s="134"/>
      <c r="J6" s="129"/>
    </row>
    <row r="7" spans="1:10" ht="19.5" customHeight="1">
      <c r="A7" s="79" t="s">
        <v>36</v>
      </c>
      <c r="B7" s="79" t="s">
        <v>36</v>
      </c>
      <c r="C7" s="79" t="s">
        <v>36</v>
      </c>
      <c r="D7" s="80" t="s">
        <v>36</v>
      </c>
      <c r="E7" s="80" t="s">
        <v>56</v>
      </c>
      <c r="F7" s="64">
        <f aca="true" t="shared" si="0" ref="F7:F70">SUM(G7:J7)</f>
        <v>15114</v>
      </c>
      <c r="G7" s="64">
        <v>9310.35</v>
      </c>
      <c r="H7" s="64">
        <v>5803.65</v>
      </c>
      <c r="I7" s="64">
        <v>0</v>
      </c>
      <c r="J7" s="82">
        <v>0</v>
      </c>
    </row>
    <row r="8" spans="1:10" ht="19.5" customHeight="1">
      <c r="A8" s="79" t="s">
        <v>36</v>
      </c>
      <c r="B8" s="79" t="s">
        <v>36</v>
      </c>
      <c r="C8" s="79" t="s">
        <v>36</v>
      </c>
      <c r="D8" s="80" t="s">
        <v>36</v>
      </c>
      <c r="E8" s="80" t="s">
        <v>79</v>
      </c>
      <c r="F8" s="64">
        <f t="shared" si="0"/>
        <v>11179.869999999999</v>
      </c>
      <c r="G8" s="64">
        <v>7126.79</v>
      </c>
      <c r="H8" s="64">
        <v>4053.08</v>
      </c>
      <c r="I8" s="64">
        <v>0</v>
      </c>
      <c r="J8" s="82">
        <v>0</v>
      </c>
    </row>
    <row r="9" spans="1:10" ht="19.5" customHeight="1">
      <c r="A9" s="79" t="s">
        <v>36</v>
      </c>
      <c r="B9" s="79" t="s">
        <v>36</v>
      </c>
      <c r="C9" s="79" t="s">
        <v>36</v>
      </c>
      <c r="D9" s="80" t="s">
        <v>36</v>
      </c>
      <c r="E9" s="80" t="s">
        <v>80</v>
      </c>
      <c r="F9" s="64">
        <f t="shared" si="0"/>
        <v>10099.029999999999</v>
      </c>
      <c r="G9" s="64">
        <v>6524.33</v>
      </c>
      <c r="H9" s="64">
        <v>3574.7</v>
      </c>
      <c r="I9" s="64">
        <v>0</v>
      </c>
      <c r="J9" s="82">
        <v>0</v>
      </c>
    </row>
    <row r="10" spans="1:10" ht="19.5" customHeight="1">
      <c r="A10" s="79" t="s">
        <v>81</v>
      </c>
      <c r="B10" s="79" t="s">
        <v>82</v>
      </c>
      <c r="C10" s="79" t="s">
        <v>83</v>
      </c>
      <c r="D10" s="80" t="s">
        <v>84</v>
      </c>
      <c r="E10" s="80" t="s">
        <v>85</v>
      </c>
      <c r="F10" s="64">
        <f t="shared" si="0"/>
        <v>4947.92</v>
      </c>
      <c r="G10" s="64">
        <v>4947.92</v>
      </c>
      <c r="H10" s="64">
        <v>0</v>
      </c>
      <c r="I10" s="64">
        <v>0</v>
      </c>
      <c r="J10" s="82">
        <v>0</v>
      </c>
    </row>
    <row r="11" spans="1:10" ht="19.5" customHeight="1">
      <c r="A11" s="79" t="s">
        <v>81</v>
      </c>
      <c r="B11" s="79" t="s">
        <v>82</v>
      </c>
      <c r="C11" s="79" t="s">
        <v>86</v>
      </c>
      <c r="D11" s="80" t="s">
        <v>84</v>
      </c>
      <c r="E11" s="80" t="s">
        <v>87</v>
      </c>
      <c r="F11" s="64">
        <f t="shared" si="0"/>
        <v>2732.93</v>
      </c>
      <c r="G11" s="64">
        <v>0</v>
      </c>
      <c r="H11" s="64">
        <v>2732.93</v>
      </c>
      <c r="I11" s="64">
        <v>0</v>
      </c>
      <c r="J11" s="82">
        <v>0</v>
      </c>
    </row>
    <row r="12" spans="1:10" ht="19.5" customHeight="1">
      <c r="A12" s="79" t="s">
        <v>81</v>
      </c>
      <c r="B12" s="79" t="s">
        <v>82</v>
      </c>
      <c r="C12" s="79" t="s">
        <v>88</v>
      </c>
      <c r="D12" s="80" t="s">
        <v>84</v>
      </c>
      <c r="E12" s="80" t="s">
        <v>89</v>
      </c>
      <c r="F12" s="64">
        <f t="shared" si="0"/>
        <v>241.77</v>
      </c>
      <c r="G12" s="64">
        <v>0</v>
      </c>
      <c r="H12" s="64">
        <v>241.77</v>
      </c>
      <c r="I12" s="64">
        <v>0</v>
      </c>
      <c r="J12" s="82">
        <v>0</v>
      </c>
    </row>
    <row r="13" spans="1:10" ht="19.5" customHeight="1">
      <c r="A13" s="79" t="s">
        <v>90</v>
      </c>
      <c r="B13" s="79" t="s">
        <v>91</v>
      </c>
      <c r="C13" s="79" t="s">
        <v>83</v>
      </c>
      <c r="D13" s="80" t="s">
        <v>84</v>
      </c>
      <c r="E13" s="80" t="s">
        <v>92</v>
      </c>
      <c r="F13" s="64">
        <f t="shared" si="0"/>
        <v>97.8</v>
      </c>
      <c r="G13" s="64">
        <v>97.8</v>
      </c>
      <c r="H13" s="64">
        <v>0</v>
      </c>
      <c r="I13" s="64">
        <v>0</v>
      </c>
      <c r="J13" s="82">
        <v>0</v>
      </c>
    </row>
    <row r="14" spans="1:10" ht="19.5" customHeight="1">
      <c r="A14" s="79" t="s">
        <v>90</v>
      </c>
      <c r="B14" s="79" t="s">
        <v>91</v>
      </c>
      <c r="C14" s="79" t="s">
        <v>91</v>
      </c>
      <c r="D14" s="80" t="s">
        <v>84</v>
      </c>
      <c r="E14" s="80" t="s">
        <v>93</v>
      </c>
      <c r="F14" s="64">
        <f t="shared" si="0"/>
        <v>372.98</v>
      </c>
      <c r="G14" s="64">
        <v>372.98</v>
      </c>
      <c r="H14" s="64">
        <v>0</v>
      </c>
      <c r="I14" s="64">
        <v>0</v>
      </c>
      <c r="J14" s="82">
        <v>0</v>
      </c>
    </row>
    <row r="15" spans="1:10" ht="19.5" customHeight="1">
      <c r="A15" s="79" t="s">
        <v>94</v>
      </c>
      <c r="B15" s="79" t="s">
        <v>95</v>
      </c>
      <c r="C15" s="79" t="s">
        <v>83</v>
      </c>
      <c r="D15" s="80" t="s">
        <v>84</v>
      </c>
      <c r="E15" s="80" t="s">
        <v>96</v>
      </c>
      <c r="F15" s="64">
        <f t="shared" si="0"/>
        <v>284.13</v>
      </c>
      <c r="G15" s="64">
        <v>284.13</v>
      </c>
      <c r="H15" s="64">
        <v>0</v>
      </c>
      <c r="I15" s="64">
        <v>0</v>
      </c>
      <c r="J15" s="82">
        <v>0</v>
      </c>
    </row>
    <row r="16" spans="1:10" ht="19.5" customHeight="1">
      <c r="A16" s="79" t="s">
        <v>94</v>
      </c>
      <c r="B16" s="79" t="s">
        <v>95</v>
      </c>
      <c r="C16" s="79" t="s">
        <v>82</v>
      </c>
      <c r="D16" s="80" t="s">
        <v>84</v>
      </c>
      <c r="E16" s="80" t="s">
        <v>97</v>
      </c>
      <c r="F16" s="64">
        <f t="shared" si="0"/>
        <v>70.29</v>
      </c>
      <c r="G16" s="64">
        <v>70.29</v>
      </c>
      <c r="H16" s="64">
        <v>0</v>
      </c>
      <c r="I16" s="64">
        <v>0</v>
      </c>
      <c r="J16" s="82">
        <v>0</v>
      </c>
    </row>
    <row r="17" spans="1:10" ht="19.5" customHeight="1">
      <c r="A17" s="79" t="s">
        <v>98</v>
      </c>
      <c r="B17" s="79" t="s">
        <v>86</v>
      </c>
      <c r="C17" s="79" t="s">
        <v>88</v>
      </c>
      <c r="D17" s="80" t="s">
        <v>84</v>
      </c>
      <c r="E17" s="80" t="s">
        <v>99</v>
      </c>
      <c r="F17" s="64">
        <f t="shared" si="0"/>
        <v>600</v>
      </c>
      <c r="G17" s="64">
        <v>0</v>
      </c>
      <c r="H17" s="64">
        <v>600</v>
      </c>
      <c r="I17" s="64">
        <v>0</v>
      </c>
      <c r="J17" s="82">
        <v>0</v>
      </c>
    </row>
    <row r="18" spans="1:10" ht="19.5" customHeight="1">
      <c r="A18" s="79" t="s">
        <v>100</v>
      </c>
      <c r="B18" s="79" t="s">
        <v>86</v>
      </c>
      <c r="C18" s="79" t="s">
        <v>83</v>
      </c>
      <c r="D18" s="80" t="s">
        <v>84</v>
      </c>
      <c r="E18" s="80" t="s">
        <v>101</v>
      </c>
      <c r="F18" s="64">
        <f t="shared" si="0"/>
        <v>385.92</v>
      </c>
      <c r="G18" s="64">
        <v>385.92</v>
      </c>
      <c r="H18" s="64">
        <v>0</v>
      </c>
      <c r="I18" s="64">
        <v>0</v>
      </c>
      <c r="J18" s="82">
        <v>0</v>
      </c>
    </row>
    <row r="19" spans="1:10" ht="19.5" customHeight="1">
      <c r="A19" s="79" t="s">
        <v>100</v>
      </c>
      <c r="B19" s="79" t="s">
        <v>86</v>
      </c>
      <c r="C19" s="79" t="s">
        <v>82</v>
      </c>
      <c r="D19" s="80" t="s">
        <v>84</v>
      </c>
      <c r="E19" s="80" t="s">
        <v>102</v>
      </c>
      <c r="F19" s="64">
        <f t="shared" si="0"/>
        <v>365.29</v>
      </c>
      <c r="G19" s="64">
        <v>365.29</v>
      </c>
      <c r="H19" s="64">
        <v>0</v>
      </c>
      <c r="I19" s="64">
        <v>0</v>
      </c>
      <c r="J19" s="82">
        <v>0</v>
      </c>
    </row>
    <row r="20" spans="1:10" ht="19.5" customHeight="1">
      <c r="A20" s="79" t="s">
        <v>36</v>
      </c>
      <c r="B20" s="79" t="s">
        <v>36</v>
      </c>
      <c r="C20" s="79" t="s">
        <v>36</v>
      </c>
      <c r="D20" s="80" t="s">
        <v>36</v>
      </c>
      <c r="E20" s="80" t="s">
        <v>103</v>
      </c>
      <c r="F20" s="64">
        <f t="shared" si="0"/>
        <v>1080.8400000000001</v>
      </c>
      <c r="G20" s="64">
        <v>602.46</v>
      </c>
      <c r="H20" s="64">
        <v>478.38</v>
      </c>
      <c r="I20" s="64">
        <v>0</v>
      </c>
      <c r="J20" s="82">
        <v>0</v>
      </c>
    </row>
    <row r="21" spans="1:10" ht="19.5" customHeight="1">
      <c r="A21" s="79" t="s">
        <v>81</v>
      </c>
      <c r="B21" s="79" t="s">
        <v>82</v>
      </c>
      <c r="C21" s="79" t="s">
        <v>83</v>
      </c>
      <c r="D21" s="80" t="s">
        <v>104</v>
      </c>
      <c r="E21" s="80" t="s">
        <v>85</v>
      </c>
      <c r="F21" s="64">
        <f t="shared" si="0"/>
        <v>405.81</v>
      </c>
      <c r="G21" s="64">
        <v>405.81</v>
      </c>
      <c r="H21" s="64">
        <v>0</v>
      </c>
      <c r="I21" s="64">
        <v>0</v>
      </c>
      <c r="J21" s="82">
        <v>0</v>
      </c>
    </row>
    <row r="22" spans="1:10" ht="19.5" customHeight="1">
      <c r="A22" s="79" t="s">
        <v>81</v>
      </c>
      <c r="B22" s="79" t="s">
        <v>82</v>
      </c>
      <c r="C22" s="79" t="s">
        <v>86</v>
      </c>
      <c r="D22" s="80" t="s">
        <v>104</v>
      </c>
      <c r="E22" s="80" t="s">
        <v>87</v>
      </c>
      <c r="F22" s="64">
        <f t="shared" si="0"/>
        <v>40</v>
      </c>
      <c r="G22" s="64">
        <v>0</v>
      </c>
      <c r="H22" s="64">
        <v>40</v>
      </c>
      <c r="I22" s="64">
        <v>0</v>
      </c>
      <c r="J22" s="82">
        <v>0</v>
      </c>
    </row>
    <row r="23" spans="1:10" ht="19.5" customHeight="1">
      <c r="A23" s="79" t="s">
        <v>81</v>
      </c>
      <c r="B23" s="79" t="s">
        <v>82</v>
      </c>
      <c r="C23" s="79" t="s">
        <v>105</v>
      </c>
      <c r="D23" s="80" t="s">
        <v>104</v>
      </c>
      <c r="E23" s="80" t="s">
        <v>106</v>
      </c>
      <c r="F23" s="64">
        <f t="shared" si="0"/>
        <v>438.38</v>
      </c>
      <c r="G23" s="64">
        <v>0</v>
      </c>
      <c r="H23" s="64">
        <v>438.38</v>
      </c>
      <c r="I23" s="64">
        <v>0</v>
      </c>
      <c r="J23" s="82">
        <v>0</v>
      </c>
    </row>
    <row r="24" spans="1:10" ht="19.5" customHeight="1">
      <c r="A24" s="79" t="s">
        <v>107</v>
      </c>
      <c r="B24" s="79" t="s">
        <v>108</v>
      </c>
      <c r="C24" s="79" t="s">
        <v>82</v>
      </c>
      <c r="D24" s="80" t="s">
        <v>104</v>
      </c>
      <c r="E24" s="80" t="s">
        <v>109</v>
      </c>
      <c r="F24" s="64">
        <f t="shared" si="0"/>
        <v>3</v>
      </c>
      <c r="G24" s="64">
        <v>3</v>
      </c>
      <c r="H24" s="64">
        <v>0</v>
      </c>
      <c r="I24" s="64">
        <v>0</v>
      </c>
      <c r="J24" s="82">
        <v>0</v>
      </c>
    </row>
    <row r="25" spans="1:10" ht="19.5" customHeight="1">
      <c r="A25" s="79" t="s">
        <v>90</v>
      </c>
      <c r="B25" s="79" t="s">
        <v>91</v>
      </c>
      <c r="C25" s="79" t="s">
        <v>83</v>
      </c>
      <c r="D25" s="80" t="s">
        <v>104</v>
      </c>
      <c r="E25" s="80" t="s">
        <v>92</v>
      </c>
      <c r="F25" s="64">
        <f t="shared" si="0"/>
        <v>1.24</v>
      </c>
      <c r="G25" s="64">
        <v>1.24</v>
      </c>
      <c r="H25" s="64">
        <v>0</v>
      </c>
      <c r="I25" s="64">
        <v>0</v>
      </c>
      <c r="J25" s="82">
        <v>0</v>
      </c>
    </row>
    <row r="26" spans="1:10" ht="19.5" customHeight="1">
      <c r="A26" s="79" t="s">
        <v>90</v>
      </c>
      <c r="B26" s="79" t="s">
        <v>91</v>
      </c>
      <c r="C26" s="79" t="s">
        <v>91</v>
      </c>
      <c r="D26" s="80" t="s">
        <v>104</v>
      </c>
      <c r="E26" s="80" t="s">
        <v>93</v>
      </c>
      <c r="F26" s="64">
        <f t="shared" si="0"/>
        <v>42.16</v>
      </c>
      <c r="G26" s="64">
        <v>42.16</v>
      </c>
      <c r="H26" s="64">
        <v>0</v>
      </c>
      <c r="I26" s="64">
        <v>0</v>
      </c>
      <c r="J26" s="82">
        <v>0</v>
      </c>
    </row>
    <row r="27" spans="1:10" ht="19.5" customHeight="1">
      <c r="A27" s="79" t="s">
        <v>94</v>
      </c>
      <c r="B27" s="79" t="s">
        <v>95</v>
      </c>
      <c r="C27" s="79" t="s">
        <v>83</v>
      </c>
      <c r="D27" s="80" t="s">
        <v>104</v>
      </c>
      <c r="E27" s="80" t="s">
        <v>96</v>
      </c>
      <c r="F27" s="64">
        <f t="shared" si="0"/>
        <v>59.27</v>
      </c>
      <c r="G27" s="64">
        <v>59.27</v>
      </c>
      <c r="H27" s="64">
        <v>0</v>
      </c>
      <c r="I27" s="64">
        <v>0</v>
      </c>
      <c r="J27" s="82">
        <v>0</v>
      </c>
    </row>
    <row r="28" spans="1:10" ht="19.5" customHeight="1">
      <c r="A28" s="79" t="s">
        <v>94</v>
      </c>
      <c r="B28" s="79" t="s">
        <v>95</v>
      </c>
      <c r="C28" s="79" t="s">
        <v>82</v>
      </c>
      <c r="D28" s="80" t="s">
        <v>104</v>
      </c>
      <c r="E28" s="80" t="s">
        <v>97</v>
      </c>
      <c r="F28" s="64">
        <f t="shared" si="0"/>
        <v>11.96</v>
      </c>
      <c r="G28" s="64">
        <v>11.96</v>
      </c>
      <c r="H28" s="64">
        <v>0</v>
      </c>
      <c r="I28" s="64">
        <v>0</v>
      </c>
      <c r="J28" s="82">
        <v>0</v>
      </c>
    </row>
    <row r="29" spans="1:10" ht="19.5" customHeight="1">
      <c r="A29" s="79" t="s">
        <v>100</v>
      </c>
      <c r="B29" s="79" t="s">
        <v>86</v>
      </c>
      <c r="C29" s="79" t="s">
        <v>83</v>
      </c>
      <c r="D29" s="80" t="s">
        <v>104</v>
      </c>
      <c r="E29" s="80" t="s">
        <v>101</v>
      </c>
      <c r="F29" s="64">
        <f t="shared" si="0"/>
        <v>79.02</v>
      </c>
      <c r="G29" s="64">
        <v>79.02</v>
      </c>
      <c r="H29" s="64">
        <v>0</v>
      </c>
      <c r="I29" s="64">
        <v>0</v>
      </c>
      <c r="J29" s="82">
        <v>0</v>
      </c>
    </row>
    <row r="30" spans="1:10" ht="19.5" customHeight="1">
      <c r="A30" s="79" t="s">
        <v>36</v>
      </c>
      <c r="B30" s="79" t="s">
        <v>36</v>
      </c>
      <c r="C30" s="79" t="s">
        <v>36</v>
      </c>
      <c r="D30" s="80" t="s">
        <v>36</v>
      </c>
      <c r="E30" s="80" t="s">
        <v>110</v>
      </c>
      <c r="F30" s="64">
        <f t="shared" si="0"/>
        <v>915.6299999999999</v>
      </c>
      <c r="G30" s="64">
        <v>372.83</v>
      </c>
      <c r="H30" s="64">
        <v>542.8</v>
      </c>
      <c r="I30" s="64">
        <v>0</v>
      </c>
      <c r="J30" s="82">
        <v>0</v>
      </c>
    </row>
    <row r="31" spans="1:10" ht="19.5" customHeight="1">
      <c r="A31" s="79" t="s">
        <v>36</v>
      </c>
      <c r="B31" s="79" t="s">
        <v>36</v>
      </c>
      <c r="C31" s="79" t="s">
        <v>36</v>
      </c>
      <c r="D31" s="80" t="s">
        <v>36</v>
      </c>
      <c r="E31" s="80" t="s">
        <v>111</v>
      </c>
      <c r="F31" s="64">
        <f t="shared" si="0"/>
        <v>915.6299999999999</v>
      </c>
      <c r="G31" s="64">
        <v>372.83</v>
      </c>
      <c r="H31" s="64">
        <v>542.8</v>
      </c>
      <c r="I31" s="64">
        <v>0</v>
      </c>
      <c r="J31" s="82">
        <v>0</v>
      </c>
    </row>
    <row r="32" spans="1:10" ht="19.5" customHeight="1">
      <c r="A32" s="79" t="s">
        <v>81</v>
      </c>
      <c r="B32" s="79" t="s">
        <v>82</v>
      </c>
      <c r="C32" s="79" t="s">
        <v>83</v>
      </c>
      <c r="D32" s="80" t="s">
        <v>112</v>
      </c>
      <c r="E32" s="80" t="s">
        <v>85</v>
      </c>
      <c r="F32" s="64">
        <f t="shared" si="0"/>
        <v>182.04</v>
      </c>
      <c r="G32" s="64">
        <v>182.04</v>
      </c>
      <c r="H32" s="64">
        <v>0</v>
      </c>
      <c r="I32" s="64">
        <v>0</v>
      </c>
      <c r="J32" s="82">
        <v>0</v>
      </c>
    </row>
    <row r="33" spans="1:10" ht="19.5" customHeight="1">
      <c r="A33" s="79" t="s">
        <v>81</v>
      </c>
      <c r="B33" s="79" t="s">
        <v>82</v>
      </c>
      <c r="C33" s="79" t="s">
        <v>86</v>
      </c>
      <c r="D33" s="80" t="s">
        <v>112</v>
      </c>
      <c r="E33" s="80" t="s">
        <v>87</v>
      </c>
      <c r="F33" s="64">
        <f t="shared" si="0"/>
        <v>651.38</v>
      </c>
      <c r="G33" s="64">
        <v>108.58</v>
      </c>
      <c r="H33" s="64">
        <v>542.8</v>
      </c>
      <c r="I33" s="64">
        <v>0</v>
      </c>
      <c r="J33" s="82">
        <v>0</v>
      </c>
    </row>
    <row r="34" spans="1:10" ht="19.5" customHeight="1">
      <c r="A34" s="79" t="s">
        <v>107</v>
      </c>
      <c r="B34" s="79" t="s">
        <v>108</v>
      </c>
      <c r="C34" s="79" t="s">
        <v>82</v>
      </c>
      <c r="D34" s="80" t="s">
        <v>112</v>
      </c>
      <c r="E34" s="80" t="s">
        <v>109</v>
      </c>
      <c r="F34" s="64">
        <f t="shared" si="0"/>
        <v>3</v>
      </c>
      <c r="G34" s="64">
        <v>3</v>
      </c>
      <c r="H34" s="64">
        <v>0</v>
      </c>
      <c r="I34" s="64">
        <v>0</v>
      </c>
      <c r="J34" s="82">
        <v>0</v>
      </c>
    </row>
    <row r="35" spans="1:10" ht="19.5" customHeight="1">
      <c r="A35" s="79" t="s">
        <v>90</v>
      </c>
      <c r="B35" s="79" t="s">
        <v>91</v>
      </c>
      <c r="C35" s="79" t="s">
        <v>91</v>
      </c>
      <c r="D35" s="80" t="s">
        <v>112</v>
      </c>
      <c r="E35" s="80" t="s">
        <v>93</v>
      </c>
      <c r="F35" s="64">
        <f t="shared" si="0"/>
        <v>20.37</v>
      </c>
      <c r="G35" s="64">
        <v>20.37</v>
      </c>
      <c r="H35" s="64">
        <v>0</v>
      </c>
      <c r="I35" s="64">
        <v>0</v>
      </c>
      <c r="J35" s="82">
        <v>0</v>
      </c>
    </row>
    <row r="36" spans="1:10" ht="19.5" customHeight="1">
      <c r="A36" s="79" t="s">
        <v>94</v>
      </c>
      <c r="B36" s="79" t="s">
        <v>95</v>
      </c>
      <c r="C36" s="79" t="s">
        <v>83</v>
      </c>
      <c r="D36" s="80" t="s">
        <v>112</v>
      </c>
      <c r="E36" s="80" t="s">
        <v>96</v>
      </c>
      <c r="F36" s="64">
        <f t="shared" si="0"/>
        <v>15.89</v>
      </c>
      <c r="G36" s="64">
        <v>15.89</v>
      </c>
      <c r="H36" s="64">
        <v>0</v>
      </c>
      <c r="I36" s="64">
        <v>0</v>
      </c>
      <c r="J36" s="82">
        <v>0</v>
      </c>
    </row>
    <row r="37" spans="1:10" ht="19.5" customHeight="1">
      <c r="A37" s="79" t="s">
        <v>94</v>
      </c>
      <c r="B37" s="79" t="s">
        <v>95</v>
      </c>
      <c r="C37" s="79" t="s">
        <v>82</v>
      </c>
      <c r="D37" s="80" t="s">
        <v>112</v>
      </c>
      <c r="E37" s="80" t="s">
        <v>97</v>
      </c>
      <c r="F37" s="64">
        <f t="shared" si="0"/>
        <v>6.26</v>
      </c>
      <c r="G37" s="64">
        <v>6.26</v>
      </c>
      <c r="H37" s="64">
        <v>0</v>
      </c>
      <c r="I37" s="64">
        <v>0</v>
      </c>
      <c r="J37" s="82">
        <v>0</v>
      </c>
    </row>
    <row r="38" spans="1:10" ht="19.5" customHeight="1">
      <c r="A38" s="79" t="s">
        <v>100</v>
      </c>
      <c r="B38" s="79" t="s">
        <v>86</v>
      </c>
      <c r="C38" s="79" t="s">
        <v>83</v>
      </c>
      <c r="D38" s="80" t="s">
        <v>112</v>
      </c>
      <c r="E38" s="80" t="s">
        <v>101</v>
      </c>
      <c r="F38" s="64">
        <f t="shared" si="0"/>
        <v>21.19</v>
      </c>
      <c r="G38" s="64">
        <v>21.19</v>
      </c>
      <c r="H38" s="64">
        <v>0</v>
      </c>
      <c r="I38" s="64">
        <v>0</v>
      </c>
      <c r="J38" s="82">
        <v>0</v>
      </c>
    </row>
    <row r="39" spans="1:10" ht="19.5" customHeight="1">
      <c r="A39" s="79" t="s">
        <v>100</v>
      </c>
      <c r="B39" s="79" t="s">
        <v>86</v>
      </c>
      <c r="C39" s="79" t="s">
        <v>82</v>
      </c>
      <c r="D39" s="80" t="s">
        <v>112</v>
      </c>
      <c r="E39" s="80" t="s">
        <v>102</v>
      </c>
      <c r="F39" s="64">
        <f t="shared" si="0"/>
        <v>15.5</v>
      </c>
      <c r="G39" s="64">
        <v>15.5</v>
      </c>
      <c r="H39" s="64">
        <v>0</v>
      </c>
      <c r="I39" s="64">
        <v>0</v>
      </c>
      <c r="J39" s="82">
        <v>0</v>
      </c>
    </row>
    <row r="40" spans="1:10" ht="19.5" customHeight="1">
      <c r="A40" s="79" t="s">
        <v>36</v>
      </c>
      <c r="B40" s="79" t="s">
        <v>36</v>
      </c>
      <c r="C40" s="79" t="s">
        <v>36</v>
      </c>
      <c r="D40" s="80" t="s">
        <v>36</v>
      </c>
      <c r="E40" s="80" t="s">
        <v>113</v>
      </c>
      <c r="F40" s="64">
        <f t="shared" si="0"/>
        <v>2228.73</v>
      </c>
      <c r="G40" s="64">
        <v>1481</v>
      </c>
      <c r="H40" s="64">
        <v>747.73</v>
      </c>
      <c r="I40" s="64">
        <v>0</v>
      </c>
      <c r="J40" s="82">
        <v>0</v>
      </c>
    </row>
    <row r="41" spans="1:10" ht="19.5" customHeight="1">
      <c r="A41" s="79" t="s">
        <v>36</v>
      </c>
      <c r="B41" s="79" t="s">
        <v>36</v>
      </c>
      <c r="C41" s="79" t="s">
        <v>36</v>
      </c>
      <c r="D41" s="80" t="s">
        <v>36</v>
      </c>
      <c r="E41" s="80" t="s">
        <v>114</v>
      </c>
      <c r="F41" s="64">
        <f t="shared" si="0"/>
        <v>2228.73</v>
      </c>
      <c r="G41" s="64">
        <v>1481</v>
      </c>
      <c r="H41" s="64">
        <v>747.73</v>
      </c>
      <c r="I41" s="64">
        <v>0</v>
      </c>
      <c r="J41" s="82">
        <v>0</v>
      </c>
    </row>
    <row r="42" spans="1:10" ht="19.5" customHeight="1">
      <c r="A42" s="79" t="s">
        <v>81</v>
      </c>
      <c r="B42" s="79" t="s">
        <v>82</v>
      </c>
      <c r="C42" s="79" t="s">
        <v>86</v>
      </c>
      <c r="D42" s="80" t="s">
        <v>115</v>
      </c>
      <c r="E42" s="80" t="s">
        <v>87</v>
      </c>
      <c r="F42" s="64">
        <f t="shared" si="0"/>
        <v>747.73</v>
      </c>
      <c r="G42" s="64">
        <v>0</v>
      </c>
      <c r="H42" s="64">
        <v>747.73</v>
      </c>
      <c r="I42" s="64">
        <v>0</v>
      </c>
      <c r="J42" s="82">
        <v>0</v>
      </c>
    </row>
    <row r="43" spans="1:10" ht="19.5" customHeight="1">
      <c r="A43" s="79" t="s">
        <v>81</v>
      </c>
      <c r="B43" s="79" t="s">
        <v>82</v>
      </c>
      <c r="C43" s="79" t="s">
        <v>82</v>
      </c>
      <c r="D43" s="80" t="s">
        <v>115</v>
      </c>
      <c r="E43" s="80" t="s">
        <v>116</v>
      </c>
      <c r="F43" s="64">
        <f t="shared" si="0"/>
        <v>1331</v>
      </c>
      <c r="G43" s="64">
        <v>1331</v>
      </c>
      <c r="H43" s="64">
        <v>0</v>
      </c>
      <c r="I43" s="64">
        <v>0</v>
      </c>
      <c r="J43" s="82">
        <v>0</v>
      </c>
    </row>
    <row r="44" spans="1:10" ht="19.5" customHeight="1">
      <c r="A44" s="79" t="s">
        <v>90</v>
      </c>
      <c r="B44" s="79" t="s">
        <v>91</v>
      </c>
      <c r="C44" s="79" t="s">
        <v>91</v>
      </c>
      <c r="D44" s="80" t="s">
        <v>115</v>
      </c>
      <c r="E44" s="80" t="s">
        <v>93</v>
      </c>
      <c r="F44" s="64">
        <f t="shared" si="0"/>
        <v>49.26</v>
      </c>
      <c r="G44" s="64">
        <v>49.26</v>
      </c>
      <c r="H44" s="64">
        <v>0</v>
      </c>
      <c r="I44" s="64">
        <v>0</v>
      </c>
      <c r="J44" s="82">
        <v>0</v>
      </c>
    </row>
    <row r="45" spans="1:10" ht="19.5" customHeight="1">
      <c r="A45" s="79" t="s">
        <v>94</v>
      </c>
      <c r="B45" s="79" t="s">
        <v>95</v>
      </c>
      <c r="C45" s="79" t="s">
        <v>86</v>
      </c>
      <c r="D45" s="80" t="s">
        <v>115</v>
      </c>
      <c r="E45" s="80" t="s">
        <v>117</v>
      </c>
      <c r="F45" s="64">
        <f t="shared" si="0"/>
        <v>40.08</v>
      </c>
      <c r="G45" s="64">
        <v>40.08</v>
      </c>
      <c r="H45" s="64">
        <v>0</v>
      </c>
      <c r="I45" s="64">
        <v>0</v>
      </c>
      <c r="J45" s="82">
        <v>0</v>
      </c>
    </row>
    <row r="46" spans="1:10" ht="19.5" customHeight="1">
      <c r="A46" s="79" t="s">
        <v>100</v>
      </c>
      <c r="B46" s="79" t="s">
        <v>86</v>
      </c>
      <c r="C46" s="79" t="s">
        <v>83</v>
      </c>
      <c r="D46" s="80" t="s">
        <v>115</v>
      </c>
      <c r="E46" s="80" t="s">
        <v>101</v>
      </c>
      <c r="F46" s="64">
        <f t="shared" si="0"/>
        <v>53.44</v>
      </c>
      <c r="G46" s="64">
        <v>53.44</v>
      </c>
      <c r="H46" s="64">
        <v>0</v>
      </c>
      <c r="I46" s="64">
        <v>0</v>
      </c>
      <c r="J46" s="82">
        <v>0</v>
      </c>
    </row>
    <row r="47" spans="1:10" ht="19.5" customHeight="1">
      <c r="A47" s="79" t="s">
        <v>100</v>
      </c>
      <c r="B47" s="79" t="s">
        <v>86</v>
      </c>
      <c r="C47" s="79" t="s">
        <v>82</v>
      </c>
      <c r="D47" s="80" t="s">
        <v>115</v>
      </c>
      <c r="E47" s="80" t="s">
        <v>102</v>
      </c>
      <c r="F47" s="64">
        <f t="shared" si="0"/>
        <v>7.22</v>
      </c>
      <c r="G47" s="64">
        <v>7.22</v>
      </c>
      <c r="H47" s="64">
        <v>0</v>
      </c>
      <c r="I47" s="64">
        <v>0</v>
      </c>
      <c r="J47" s="82">
        <v>0</v>
      </c>
    </row>
    <row r="48" spans="1:10" ht="19.5" customHeight="1">
      <c r="A48" s="79" t="s">
        <v>36</v>
      </c>
      <c r="B48" s="79" t="s">
        <v>36</v>
      </c>
      <c r="C48" s="79" t="s">
        <v>36</v>
      </c>
      <c r="D48" s="80" t="s">
        <v>36</v>
      </c>
      <c r="E48" s="80" t="s">
        <v>118</v>
      </c>
      <c r="F48" s="64">
        <f t="shared" si="0"/>
        <v>789.77</v>
      </c>
      <c r="G48" s="64">
        <v>329.73</v>
      </c>
      <c r="H48" s="64">
        <v>460.04</v>
      </c>
      <c r="I48" s="64">
        <v>0</v>
      </c>
      <c r="J48" s="82">
        <v>0</v>
      </c>
    </row>
    <row r="49" spans="1:10" ht="19.5" customHeight="1">
      <c r="A49" s="79" t="s">
        <v>36</v>
      </c>
      <c r="B49" s="79" t="s">
        <v>36</v>
      </c>
      <c r="C49" s="79" t="s">
        <v>36</v>
      </c>
      <c r="D49" s="80" t="s">
        <v>36</v>
      </c>
      <c r="E49" s="80" t="s">
        <v>119</v>
      </c>
      <c r="F49" s="64">
        <f t="shared" si="0"/>
        <v>64.84</v>
      </c>
      <c r="G49" s="64">
        <v>46.84</v>
      </c>
      <c r="H49" s="64">
        <v>18</v>
      </c>
      <c r="I49" s="64">
        <v>0</v>
      </c>
      <c r="J49" s="82">
        <v>0</v>
      </c>
    </row>
    <row r="50" spans="1:10" ht="19.5" customHeight="1">
      <c r="A50" s="79" t="s">
        <v>81</v>
      </c>
      <c r="B50" s="79" t="s">
        <v>82</v>
      </c>
      <c r="C50" s="79" t="s">
        <v>120</v>
      </c>
      <c r="D50" s="80" t="s">
        <v>121</v>
      </c>
      <c r="E50" s="80" t="s">
        <v>122</v>
      </c>
      <c r="F50" s="64">
        <f t="shared" si="0"/>
        <v>45.370000000000005</v>
      </c>
      <c r="G50" s="64">
        <v>27.37</v>
      </c>
      <c r="H50" s="64">
        <v>18</v>
      </c>
      <c r="I50" s="64">
        <v>0</v>
      </c>
      <c r="J50" s="82">
        <v>0</v>
      </c>
    </row>
    <row r="51" spans="1:10" ht="19.5" customHeight="1">
      <c r="A51" s="79" t="s">
        <v>90</v>
      </c>
      <c r="B51" s="79" t="s">
        <v>91</v>
      </c>
      <c r="C51" s="79" t="s">
        <v>91</v>
      </c>
      <c r="D51" s="80" t="s">
        <v>121</v>
      </c>
      <c r="E51" s="80" t="s">
        <v>93</v>
      </c>
      <c r="F51" s="64">
        <f t="shared" si="0"/>
        <v>5.08</v>
      </c>
      <c r="G51" s="64">
        <v>5.08</v>
      </c>
      <c r="H51" s="64">
        <v>0</v>
      </c>
      <c r="I51" s="64">
        <v>0</v>
      </c>
      <c r="J51" s="82">
        <v>0</v>
      </c>
    </row>
    <row r="52" spans="1:10" ht="19.5" customHeight="1">
      <c r="A52" s="79" t="s">
        <v>90</v>
      </c>
      <c r="B52" s="79" t="s">
        <v>91</v>
      </c>
      <c r="C52" s="79" t="s">
        <v>123</v>
      </c>
      <c r="D52" s="80" t="s">
        <v>121</v>
      </c>
      <c r="E52" s="80" t="s">
        <v>124</v>
      </c>
      <c r="F52" s="64">
        <f t="shared" si="0"/>
        <v>3.07</v>
      </c>
      <c r="G52" s="64">
        <v>3.07</v>
      </c>
      <c r="H52" s="64">
        <v>0</v>
      </c>
      <c r="I52" s="64">
        <v>0</v>
      </c>
      <c r="J52" s="82">
        <v>0</v>
      </c>
    </row>
    <row r="53" spans="1:10" ht="19.5" customHeight="1">
      <c r="A53" s="79" t="s">
        <v>94</v>
      </c>
      <c r="B53" s="79" t="s">
        <v>95</v>
      </c>
      <c r="C53" s="79" t="s">
        <v>86</v>
      </c>
      <c r="D53" s="80" t="s">
        <v>121</v>
      </c>
      <c r="E53" s="80" t="s">
        <v>117</v>
      </c>
      <c r="F53" s="64">
        <f t="shared" si="0"/>
        <v>3.34</v>
      </c>
      <c r="G53" s="64">
        <v>3.34</v>
      </c>
      <c r="H53" s="64">
        <v>0</v>
      </c>
      <c r="I53" s="64">
        <v>0</v>
      </c>
      <c r="J53" s="82">
        <v>0</v>
      </c>
    </row>
    <row r="54" spans="1:10" ht="19.5" customHeight="1">
      <c r="A54" s="79" t="s">
        <v>100</v>
      </c>
      <c r="B54" s="79" t="s">
        <v>86</v>
      </c>
      <c r="C54" s="79" t="s">
        <v>83</v>
      </c>
      <c r="D54" s="80" t="s">
        <v>121</v>
      </c>
      <c r="E54" s="80" t="s">
        <v>101</v>
      </c>
      <c r="F54" s="64">
        <f t="shared" si="0"/>
        <v>2.96</v>
      </c>
      <c r="G54" s="64">
        <v>2.96</v>
      </c>
      <c r="H54" s="64">
        <v>0</v>
      </c>
      <c r="I54" s="64">
        <v>0</v>
      </c>
      <c r="J54" s="82">
        <v>0</v>
      </c>
    </row>
    <row r="55" spans="1:10" ht="19.5" customHeight="1">
      <c r="A55" s="79" t="s">
        <v>100</v>
      </c>
      <c r="B55" s="79" t="s">
        <v>86</v>
      </c>
      <c r="C55" s="79" t="s">
        <v>82</v>
      </c>
      <c r="D55" s="80" t="s">
        <v>121</v>
      </c>
      <c r="E55" s="80" t="s">
        <v>102</v>
      </c>
      <c r="F55" s="64">
        <f t="shared" si="0"/>
        <v>5.02</v>
      </c>
      <c r="G55" s="64">
        <v>5.02</v>
      </c>
      <c r="H55" s="64">
        <v>0</v>
      </c>
      <c r="I55" s="64">
        <v>0</v>
      </c>
      <c r="J55" s="82">
        <v>0</v>
      </c>
    </row>
    <row r="56" spans="1:10" ht="19.5" customHeight="1">
      <c r="A56" s="79" t="s">
        <v>36</v>
      </c>
      <c r="B56" s="79" t="s">
        <v>36</v>
      </c>
      <c r="C56" s="79" t="s">
        <v>36</v>
      </c>
      <c r="D56" s="80" t="s">
        <v>36</v>
      </c>
      <c r="E56" s="80" t="s">
        <v>125</v>
      </c>
      <c r="F56" s="64">
        <f t="shared" si="0"/>
        <v>247.61</v>
      </c>
      <c r="G56" s="64">
        <v>157.46</v>
      </c>
      <c r="H56" s="64">
        <v>90.15</v>
      </c>
      <c r="I56" s="64">
        <v>0</v>
      </c>
      <c r="J56" s="82">
        <v>0</v>
      </c>
    </row>
    <row r="57" spans="1:10" ht="19.5" customHeight="1">
      <c r="A57" s="79" t="s">
        <v>81</v>
      </c>
      <c r="B57" s="79" t="s">
        <v>82</v>
      </c>
      <c r="C57" s="79" t="s">
        <v>86</v>
      </c>
      <c r="D57" s="80" t="s">
        <v>126</v>
      </c>
      <c r="E57" s="80" t="s">
        <v>87</v>
      </c>
      <c r="F57" s="64">
        <f t="shared" si="0"/>
        <v>90.15</v>
      </c>
      <c r="G57" s="64">
        <v>0</v>
      </c>
      <c r="H57" s="64">
        <v>90.15</v>
      </c>
      <c r="I57" s="64">
        <v>0</v>
      </c>
      <c r="J57" s="82">
        <v>0</v>
      </c>
    </row>
    <row r="58" spans="1:10" ht="19.5" customHeight="1">
      <c r="A58" s="79" t="s">
        <v>81</v>
      </c>
      <c r="B58" s="79" t="s">
        <v>82</v>
      </c>
      <c r="C58" s="79" t="s">
        <v>120</v>
      </c>
      <c r="D58" s="80" t="s">
        <v>126</v>
      </c>
      <c r="E58" s="80" t="s">
        <v>122</v>
      </c>
      <c r="F58" s="64">
        <f t="shared" si="0"/>
        <v>121.16</v>
      </c>
      <c r="G58" s="64">
        <v>121.16</v>
      </c>
      <c r="H58" s="64">
        <v>0</v>
      </c>
      <c r="I58" s="64">
        <v>0</v>
      </c>
      <c r="J58" s="82">
        <v>0</v>
      </c>
    </row>
    <row r="59" spans="1:10" ht="19.5" customHeight="1">
      <c r="A59" s="79" t="s">
        <v>90</v>
      </c>
      <c r="B59" s="79" t="s">
        <v>91</v>
      </c>
      <c r="C59" s="79" t="s">
        <v>91</v>
      </c>
      <c r="D59" s="80" t="s">
        <v>126</v>
      </c>
      <c r="E59" s="80" t="s">
        <v>93</v>
      </c>
      <c r="F59" s="64">
        <f t="shared" si="0"/>
        <v>10.84</v>
      </c>
      <c r="G59" s="64">
        <v>10.84</v>
      </c>
      <c r="H59" s="64">
        <v>0</v>
      </c>
      <c r="I59" s="64">
        <v>0</v>
      </c>
      <c r="J59" s="82">
        <v>0</v>
      </c>
    </row>
    <row r="60" spans="1:10" ht="19.5" customHeight="1">
      <c r="A60" s="79" t="s">
        <v>90</v>
      </c>
      <c r="B60" s="79" t="s">
        <v>91</v>
      </c>
      <c r="C60" s="79" t="s">
        <v>123</v>
      </c>
      <c r="D60" s="80" t="s">
        <v>126</v>
      </c>
      <c r="E60" s="80" t="s">
        <v>124</v>
      </c>
      <c r="F60" s="64">
        <f t="shared" si="0"/>
        <v>5.42</v>
      </c>
      <c r="G60" s="64">
        <v>5.42</v>
      </c>
      <c r="H60" s="64">
        <v>0</v>
      </c>
      <c r="I60" s="64">
        <v>0</v>
      </c>
      <c r="J60" s="82">
        <v>0</v>
      </c>
    </row>
    <row r="61" spans="1:10" ht="19.5" customHeight="1">
      <c r="A61" s="79" t="s">
        <v>90</v>
      </c>
      <c r="B61" s="79" t="s">
        <v>88</v>
      </c>
      <c r="C61" s="79" t="s">
        <v>83</v>
      </c>
      <c r="D61" s="80" t="s">
        <v>126</v>
      </c>
      <c r="E61" s="80" t="s">
        <v>127</v>
      </c>
      <c r="F61" s="64">
        <f t="shared" si="0"/>
        <v>0.26</v>
      </c>
      <c r="G61" s="64">
        <v>0.26</v>
      </c>
      <c r="H61" s="64">
        <v>0</v>
      </c>
      <c r="I61" s="64">
        <v>0</v>
      </c>
      <c r="J61" s="82">
        <v>0</v>
      </c>
    </row>
    <row r="62" spans="1:10" ht="19.5" customHeight="1">
      <c r="A62" s="79" t="s">
        <v>94</v>
      </c>
      <c r="B62" s="79" t="s">
        <v>95</v>
      </c>
      <c r="C62" s="79" t="s">
        <v>86</v>
      </c>
      <c r="D62" s="80" t="s">
        <v>126</v>
      </c>
      <c r="E62" s="80" t="s">
        <v>117</v>
      </c>
      <c r="F62" s="64">
        <f t="shared" si="0"/>
        <v>3.84</v>
      </c>
      <c r="G62" s="64">
        <v>3.84</v>
      </c>
      <c r="H62" s="64">
        <v>0</v>
      </c>
      <c r="I62" s="64">
        <v>0</v>
      </c>
      <c r="J62" s="82">
        <v>0</v>
      </c>
    </row>
    <row r="63" spans="1:10" ht="19.5" customHeight="1">
      <c r="A63" s="79" t="s">
        <v>94</v>
      </c>
      <c r="B63" s="79" t="s">
        <v>95</v>
      </c>
      <c r="C63" s="79" t="s">
        <v>88</v>
      </c>
      <c r="D63" s="80" t="s">
        <v>126</v>
      </c>
      <c r="E63" s="80" t="s">
        <v>128</v>
      </c>
      <c r="F63" s="64">
        <f t="shared" si="0"/>
        <v>0.09</v>
      </c>
      <c r="G63" s="64">
        <v>0.09</v>
      </c>
      <c r="H63" s="64">
        <v>0</v>
      </c>
      <c r="I63" s="64">
        <v>0</v>
      </c>
      <c r="J63" s="82">
        <v>0</v>
      </c>
    </row>
    <row r="64" spans="1:10" ht="19.5" customHeight="1">
      <c r="A64" s="79" t="s">
        <v>100</v>
      </c>
      <c r="B64" s="79" t="s">
        <v>86</v>
      </c>
      <c r="C64" s="79" t="s">
        <v>83</v>
      </c>
      <c r="D64" s="80" t="s">
        <v>126</v>
      </c>
      <c r="E64" s="80" t="s">
        <v>101</v>
      </c>
      <c r="F64" s="64">
        <f t="shared" si="0"/>
        <v>6.53</v>
      </c>
      <c r="G64" s="64">
        <v>6.53</v>
      </c>
      <c r="H64" s="64">
        <v>0</v>
      </c>
      <c r="I64" s="64">
        <v>0</v>
      </c>
      <c r="J64" s="82">
        <v>0</v>
      </c>
    </row>
    <row r="65" spans="1:10" ht="19.5" customHeight="1">
      <c r="A65" s="79" t="s">
        <v>100</v>
      </c>
      <c r="B65" s="79" t="s">
        <v>86</v>
      </c>
      <c r="C65" s="79" t="s">
        <v>82</v>
      </c>
      <c r="D65" s="80" t="s">
        <v>126</v>
      </c>
      <c r="E65" s="80" t="s">
        <v>102</v>
      </c>
      <c r="F65" s="64">
        <f t="shared" si="0"/>
        <v>9.32</v>
      </c>
      <c r="G65" s="64">
        <v>9.32</v>
      </c>
      <c r="H65" s="64">
        <v>0</v>
      </c>
      <c r="I65" s="64">
        <v>0</v>
      </c>
      <c r="J65" s="82">
        <v>0</v>
      </c>
    </row>
    <row r="66" spans="1:10" ht="19.5" customHeight="1">
      <c r="A66" s="79" t="s">
        <v>36</v>
      </c>
      <c r="B66" s="79" t="s">
        <v>36</v>
      </c>
      <c r="C66" s="79" t="s">
        <v>36</v>
      </c>
      <c r="D66" s="80" t="s">
        <v>36</v>
      </c>
      <c r="E66" s="80" t="s">
        <v>129</v>
      </c>
      <c r="F66" s="64">
        <f t="shared" si="0"/>
        <v>477.32</v>
      </c>
      <c r="G66" s="64">
        <v>125.43</v>
      </c>
      <c r="H66" s="64">
        <v>351.89</v>
      </c>
      <c r="I66" s="64">
        <v>0</v>
      </c>
      <c r="J66" s="82">
        <v>0</v>
      </c>
    </row>
    <row r="67" spans="1:10" ht="19.5" customHeight="1">
      <c r="A67" s="79" t="s">
        <v>81</v>
      </c>
      <c r="B67" s="79" t="s">
        <v>82</v>
      </c>
      <c r="C67" s="79" t="s">
        <v>86</v>
      </c>
      <c r="D67" s="80" t="s">
        <v>130</v>
      </c>
      <c r="E67" s="80" t="s">
        <v>87</v>
      </c>
      <c r="F67" s="64">
        <f t="shared" si="0"/>
        <v>351.89</v>
      </c>
      <c r="G67" s="64">
        <v>0</v>
      </c>
      <c r="H67" s="64">
        <v>351.89</v>
      </c>
      <c r="I67" s="64">
        <v>0</v>
      </c>
      <c r="J67" s="82">
        <v>0</v>
      </c>
    </row>
    <row r="68" spans="1:10" ht="19.5" customHeight="1">
      <c r="A68" s="79" t="s">
        <v>81</v>
      </c>
      <c r="B68" s="79" t="s">
        <v>82</v>
      </c>
      <c r="C68" s="79" t="s">
        <v>120</v>
      </c>
      <c r="D68" s="80" t="s">
        <v>130</v>
      </c>
      <c r="E68" s="80" t="s">
        <v>122</v>
      </c>
      <c r="F68" s="64">
        <f t="shared" si="0"/>
        <v>94.62</v>
      </c>
      <c r="G68" s="64">
        <v>94.62</v>
      </c>
      <c r="H68" s="64">
        <v>0</v>
      </c>
      <c r="I68" s="64">
        <v>0</v>
      </c>
      <c r="J68" s="82">
        <v>0</v>
      </c>
    </row>
    <row r="69" spans="1:10" ht="19.5" customHeight="1">
      <c r="A69" s="79" t="s">
        <v>90</v>
      </c>
      <c r="B69" s="79" t="s">
        <v>91</v>
      </c>
      <c r="C69" s="79" t="s">
        <v>91</v>
      </c>
      <c r="D69" s="80" t="s">
        <v>130</v>
      </c>
      <c r="E69" s="80" t="s">
        <v>93</v>
      </c>
      <c r="F69" s="64">
        <f t="shared" si="0"/>
        <v>12</v>
      </c>
      <c r="G69" s="64">
        <v>12</v>
      </c>
      <c r="H69" s="64">
        <v>0</v>
      </c>
      <c r="I69" s="64">
        <v>0</v>
      </c>
      <c r="J69" s="82">
        <v>0</v>
      </c>
    </row>
    <row r="70" spans="1:10" ht="19.5" customHeight="1">
      <c r="A70" s="79" t="s">
        <v>90</v>
      </c>
      <c r="B70" s="79" t="s">
        <v>91</v>
      </c>
      <c r="C70" s="79" t="s">
        <v>123</v>
      </c>
      <c r="D70" s="80" t="s">
        <v>130</v>
      </c>
      <c r="E70" s="80" t="s">
        <v>124</v>
      </c>
      <c r="F70" s="64">
        <f t="shared" si="0"/>
        <v>5.1</v>
      </c>
      <c r="G70" s="64">
        <v>5.1</v>
      </c>
      <c r="H70" s="64">
        <v>0</v>
      </c>
      <c r="I70" s="64">
        <v>0</v>
      </c>
      <c r="J70" s="82">
        <v>0</v>
      </c>
    </row>
    <row r="71" spans="1:10" ht="19.5" customHeight="1">
      <c r="A71" s="79" t="s">
        <v>100</v>
      </c>
      <c r="B71" s="79" t="s">
        <v>86</v>
      </c>
      <c r="C71" s="79" t="s">
        <v>83</v>
      </c>
      <c r="D71" s="80" t="s">
        <v>130</v>
      </c>
      <c r="E71" s="80" t="s">
        <v>101</v>
      </c>
      <c r="F71" s="64">
        <f>SUM(G71:J71)</f>
        <v>8</v>
      </c>
      <c r="G71" s="64">
        <v>8</v>
      </c>
      <c r="H71" s="64">
        <v>0</v>
      </c>
      <c r="I71" s="64">
        <v>0</v>
      </c>
      <c r="J71" s="82">
        <v>0</v>
      </c>
    </row>
    <row r="72" spans="1:10" ht="19.5" customHeight="1">
      <c r="A72" s="79" t="s">
        <v>100</v>
      </c>
      <c r="B72" s="79" t="s">
        <v>86</v>
      </c>
      <c r="C72" s="79" t="s">
        <v>82</v>
      </c>
      <c r="D72" s="80" t="s">
        <v>130</v>
      </c>
      <c r="E72" s="80" t="s">
        <v>102</v>
      </c>
      <c r="F72" s="64">
        <f>SUM(G72:J72)</f>
        <v>5.71</v>
      </c>
      <c r="G72" s="64">
        <v>5.71</v>
      </c>
      <c r="H72" s="64">
        <v>0</v>
      </c>
      <c r="I72" s="64">
        <v>0</v>
      </c>
      <c r="J72" s="82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48"/>
      <c r="B1" s="48"/>
      <c r="C1" s="48"/>
      <c r="D1" s="48"/>
      <c r="E1" s="48"/>
      <c r="F1" s="48"/>
      <c r="G1" s="48"/>
      <c r="H1" s="24" t="s">
        <v>138</v>
      </c>
    </row>
    <row r="2" spans="1:8" ht="20.25" customHeight="1">
      <c r="A2" s="104" t="s">
        <v>139</v>
      </c>
      <c r="B2" s="104"/>
      <c r="C2" s="104"/>
      <c r="D2" s="104"/>
      <c r="E2" s="104"/>
      <c r="F2" s="104"/>
      <c r="G2" s="104"/>
      <c r="H2" s="104"/>
    </row>
    <row r="3" spans="1:8" ht="20.25" customHeight="1">
      <c r="A3" s="49" t="s">
        <v>2</v>
      </c>
      <c r="B3" s="49"/>
      <c r="C3" s="22"/>
      <c r="D3" s="22"/>
      <c r="E3" s="22"/>
      <c r="F3" s="22"/>
      <c r="G3" s="22"/>
      <c r="H3" s="12" t="s">
        <v>3</v>
      </c>
    </row>
    <row r="4" spans="1:8" ht="24" customHeight="1">
      <c r="A4" s="105" t="s">
        <v>4</v>
      </c>
      <c r="B4" s="106"/>
      <c r="C4" s="105" t="s">
        <v>5</v>
      </c>
      <c r="D4" s="127"/>
      <c r="E4" s="127"/>
      <c r="F4" s="127"/>
      <c r="G4" s="127"/>
      <c r="H4" s="106"/>
    </row>
    <row r="5" spans="1:8" ht="24" customHeight="1">
      <c r="A5" s="50" t="s">
        <v>6</v>
      </c>
      <c r="B5" s="51" t="s">
        <v>7</v>
      </c>
      <c r="C5" s="50" t="s">
        <v>6</v>
      </c>
      <c r="D5" s="50" t="s">
        <v>56</v>
      </c>
      <c r="E5" s="51" t="s">
        <v>140</v>
      </c>
      <c r="F5" s="52" t="s">
        <v>141</v>
      </c>
      <c r="G5" s="50" t="s">
        <v>142</v>
      </c>
      <c r="H5" s="52" t="s">
        <v>143</v>
      </c>
    </row>
    <row r="6" spans="1:8" ht="24" customHeight="1">
      <c r="A6" s="53" t="s">
        <v>144</v>
      </c>
      <c r="B6" s="54">
        <f>SUM(B7:B9)</f>
        <v>14016.45</v>
      </c>
      <c r="C6" s="55" t="s">
        <v>145</v>
      </c>
      <c r="D6" s="54">
        <f aca="true" t="shared" si="0" ref="D6:D35">SUM(E6:H6)</f>
        <v>15114</v>
      </c>
      <c r="E6" s="54">
        <f>SUM(E7:E35)</f>
        <v>15114</v>
      </c>
      <c r="F6" s="54">
        <f>SUM(F7:F35)</f>
        <v>0</v>
      </c>
      <c r="G6" s="54">
        <f>SUM(G7:G35)</f>
        <v>0</v>
      </c>
      <c r="H6" s="54">
        <f>SUM(H7:H35)</f>
        <v>0</v>
      </c>
    </row>
    <row r="7" spans="1:8" ht="24" customHeight="1">
      <c r="A7" s="53" t="s">
        <v>146</v>
      </c>
      <c r="B7" s="54">
        <v>14016.45</v>
      </c>
      <c r="C7" s="55" t="s">
        <v>147</v>
      </c>
      <c r="D7" s="54">
        <f t="shared" si="0"/>
        <v>12422.15</v>
      </c>
      <c r="E7" s="56">
        <v>12422.15</v>
      </c>
      <c r="F7" s="56">
        <v>0</v>
      </c>
      <c r="G7" s="56">
        <v>0</v>
      </c>
      <c r="H7" s="54">
        <v>0</v>
      </c>
    </row>
    <row r="8" spans="1:8" ht="24" customHeight="1">
      <c r="A8" s="53" t="s">
        <v>148</v>
      </c>
      <c r="B8" s="54">
        <v>0</v>
      </c>
      <c r="C8" s="55" t="s">
        <v>149</v>
      </c>
      <c r="D8" s="54">
        <f t="shared" si="0"/>
        <v>0</v>
      </c>
      <c r="E8" s="56">
        <v>0</v>
      </c>
      <c r="F8" s="56">
        <v>0</v>
      </c>
      <c r="G8" s="56">
        <v>0</v>
      </c>
      <c r="H8" s="54">
        <v>0</v>
      </c>
    </row>
    <row r="9" spans="1:8" ht="24" customHeight="1">
      <c r="A9" s="53" t="s">
        <v>150</v>
      </c>
      <c r="B9" s="54">
        <v>0</v>
      </c>
      <c r="C9" s="55" t="s">
        <v>151</v>
      </c>
      <c r="D9" s="54">
        <f t="shared" si="0"/>
        <v>0</v>
      </c>
      <c r="E9" s="56">
        <v>0</v>
      </c>
      <c r="F9" s="56">
        <v>0</v>
      </c>
      <c r="G9" s="56">
        <v>0</v>
      </c>
      <c r="H9" s="54">
        <v>0</v>
      </c>
    </row>
    <row r="10" spans="1:8" ht="24" customHeight="1">
      <c r="A10" s="53" t="s">
        <v>152</v>
      </c>
      <c r="B10" s="54">
        <f>SUM(B11:B14)</f>
        <v>1097.55</v>
      </c>
      <c r="C10" s="55" t="s">
        <v>153</v>
      </c>
      <c r="D10" s="54">
        <f t="shared" si="0"/>
        <v>0</v>
      </c>
      <c r="E10" s="56">
        <v>0</v>
      </c>
      <c r="F10" s="56">
        <v>0</v>
      </c>
      <c r="G10" s="56">
        <v>0</v>
      </c>
      <c r="H10" s="54">
        <v>0</v>
      </c>
    </row>
    <row r="11" spans="1:8" ht="24" customHeight="1">
      <c r="A11" s="53" t="s">
        <v>146</v>
      </c>
      <c r="B11" s="54">
        <v>1097.55</v>
      </c>
      <c r="C11" s="55" t="s">
        <v>154</v>
      </c>
      <c r="D11" s="54">
        <f t="shared" si="0"/>
        <v>6</v>
      </c>
      <c r="E11" s="56">
        <v>6</v>
      </c>
      <c r="F11" s="56">
        <v>0</v>
      </c>
      <c r="G11" s="56">
        <v>0</v>
      </c>
      <c r="H11" s="54">
        <v>0</v>
      </c>
    </row>
    <row r="12" spans="1:8" ht="24" customHeight="1">
      <c r="A12" s="53" t="s">
        <v>148</v>
      </c>
      <c r="B12" s="54">
        <v>0</v>
      </c>
      <c r="C12" s="55" t="s">
        <v>155</v>
      </c>
      <c r="D12" s="54">
        <f t="shared" si="0"/>
        <v>0</v>
      </c>
      <c r="E12" s="56">
        <v>0</v>
      </c>
      <c r="F12" s="56">
        <v>0</v>
      </c>
      <c r="G12" s="56">
        <v>0</v>
      </c>
      <c r="H12" s="54">
        <v>0</v>
      </c>
    </row>
    <row r="13" spans="1:8" ht="24" customHeight="1">
      <c r="A13" s="53" t="s">
        <v>150</v>
      </c>
      <c r="B13" s="54">
        <v>0</v>
      </c>
      <c r="C13" s="55" t="s">
        <v>156</v>
      </c>
      <c r="D13" s="54">
        <f t="shared" si="0"/>
        <v>0</v>
      </c>
      <c r="E13" s="56">
        <v>0</v>
      </c>
      <c r="F13" s="56">
        <v>0</v>
      </c>
      <c r="G13" s="56">
        <v>0</v>
      </c>
      <c r="H13" s="54">
        <v>0</v>
      </c>
    </row>
    <row r="14" spans="1:8" ht="24" customHeight="1">
      <c r="A14" s="53" t="s">
        <v>157</v>
      </c>
      <c r="B14" s="54">
        <v>0</v>
      </c>
      <c r="C14" s="55" t="s">
        <v>158</v>
      </c>
      <c r="D14" s="54">
        <f t="shared" si="0"/>
        <v>625.58</v>
      </c>
      <c r="E14" s="56">
        <v>625.58</v>
      </c>
      <c r="F14" s="56">
        <v>0</v>
      </c>
      <c r="G14" s="56">
        <v>0</v>
      </c>
      <c r="H14" s="54">
        <v>0</v>
      </c>
    </row>
    <row r="15" spans="1:8" ht="24" customHeight="1">
      <c r="A15" s="57"/>
      <c r="B15" s="54"/>
      <c r="C15" s="58" t="s">
        <v>159</v>
      </c>
      <c r="D15" s="54">
        <f t="shared" si="0"/>
        <v>0</v>
      </c>
      <c r="E15" s="56">
        <v>0</v>
      </c>
      <c r="F15" s="56">
        <v>0</v>
      </c>
      <c r="G15" s="56">
        <v>0</v>
      </c>
      <c r="H15" s="54">
        <v>0</v>
      </c>
    </row>
    <row r="16" spans="1:8" ht="24" customHeight="1">
      <c r="A16" s="57"/>
      <c r="B16" s="54"/>
      <c r="C16" s="58" t="s">
        <v>160</v>
      </c>
      <c r="D16" s="54">
        <f t="shared" si="0"/>
        <v>495.15</v>
      </c>
      <c r="E16" s="56">
        <v>495.15</v>
      </c>
      <c r="F16" s="56">
        <v>0</v>
      </c>
      <c r="G16" s="56">
        <v>0</v>
      </c>
      <c r="H16" s="54">
        <v>0</v>
      </c>
    </row>
    <row r="17" spans="1:8" ht="24" customHeight="1">
      <c r="A17" s="57"/>
      <c r="B17" s="54"/>
      <c r="C17" s="58" t="s">
        <v>161</v>
      </c>
      <c r="D17" s="54">
        <f t="shared" si="0"/>
        <v>0</v>
      </c>
      <c r="E17" s="56">
        <v>0</v>
      </c>
      <c r="F17" s="56">
        <v>0</v>
      </c>
      <c r="G17" s="56">
        <v>0</v>
      </c>
      <c r="H17" s="54">
        <v>0</v>
      </c>
    </row>
    <row r="18" spans="1:8" ht="24" customHeight="1">
      <c r="A18" s="57"/>
      <c r="B18" s="54"/>
      <c r="C18" s="58" t="s">
        <v>162</v>
      </c>
      <c r="D18" s="54">
        <f t="shared" si="0"/>
        <v>0</v>
      </c>
      <c r="E18" s="56">
        <v>0</v>
      </c>
      <c r="F18" s="56">
        <v>0</v>
      </c>
      <c r="G18" s="56">
        <v>0</v>
      </c>
      <c r="H18" s="54">
        <v>0</v>
      </c>
    </row>
    <row r="19" spans="1:8" ht="24" customHeight="1">
      <c r="A19" s="57"/>
      <c r="B19" s="54"/>
      <c r="C19" s="58" t="s">
        <v>163</v>
      </c>
      <c r="D19" s="54">
        <f t="shared" si="0"/>
        <v>0</v>
      </c>
      <c r="E19" s="56">
        <v>0</v>
      </c>
      <c r="F19" s="56">
        <v>0</v>
      </c>
      <c r="G19" s="56">
        <v>0</v>
      </c>
      <c r="H19" s="54">
        <v>0</v>
      </c>
    </row>
    <row r="20" spans="1:8" ht="24" customHeight="1">
      <c r="A20" s="57"/>
      <c r="B20" s="54"/>
      <c r="C20" s="58" t="s">
        <v>164</v>
      </c>
      <c r="D20" s="54">
        <f t="shared" si="0"/>
        <v>0</v>
      </c>
      <c r="E20" s="56">
        <v>0</v>
      </c>
      <c r="F20" s="56">
        <v>0</v>
      </c>
      <c r="G20" s="56">
        <v>0</v>
      </c>
      <c r="H20" s="54">
        <v>0</v>
      </c>
    </row>
    <row r="21" spans="1:8" ht="24" customHeight="1">
      <c r="A21" s="57"/>
      <c r="B21" s="54"/>
      <c r="C21" s="58" t="s">
        <v>165</v>
      </c>
      <c r="D21" s="54">
        <f t="shared" si="0"/>
        <v>0</v>
      </c>
      <c r="E21" s="56">
        <v>0</v>
      </c>
      <c r="F21" s="56">
        <v>0</v>
      </c>
      <c r="G21" s="56">
        <v>0</v>
      </c>
      <c r="H21" s="54">
        <v>0</v>
      </c>
    </row>
    <row r="22" spans="1:8" ht="24" customHeight="1">
      <c r="A22" s="57"/>
      <c r="B22" s="54"/>
      <c r="C22" s="58" t="s">
        <v>166</v>
      </c>
      <c r="D22" s="54">
        <f t="shared" si="0"/>
        <v>600</v>
      </c>
      <c r="E22" s="56">
        <v>600</v>
      </c>
      <c r="F22" s="56">
        <v>0</v>
      </c>
      <c r="G22" s="56">
        <v>0</v>
      </c>
      <c r="H22" s="54">
        <v>0</v>
      </c>
    </row>
    <row r="23" spans="1:8" ht="24" customHeight="1">
      <c r="A23" s="57"/>
      <c r="B23" s="54"/>
      <c r="C23" s="58" t="s">
        <v>167</v>
      </c>
      <c r="D23" s="54">
        <f t="shared" si="0"/>
        <v>0</v>
      </c>
      <c r="E23" s="56">
        <v>0</v>
      </c>
      <c r="F23" s="56">
        <v>0</v>
      </c>
      <c r="G23" s="56">
        <v>0</v>
      </c>
      <c r="H23" s="54">
        <v>0</v>
      </c>
    </row>
    <row r="24" spans="1:8" ht="24" customHeight="1">
      <c r="A24" s="57"/>
      <c r="B24" s="54"/>
      <c r="C24" s="59" t="s">
        <v>168</v>
      </c>
      <c r="D24" s="54">
        <f t="shared" si="0"/>
        <v>0</v>
      </c>
      <c r="E24" s="56">
        <v>0</v>
      </c>
      <c r="F24" s="56">
        <v>0</v>
      </c>
      <c r="G24" s="56">
        <v>0</v>
      </c>
      <c r="H24" s="54">
        <v>0</v>
      </c>
    </row>
    <row r="25" spans="1:8" ht="24" customHeight="1">
      <c r="A25" s="60"/>
      <c r="B25" s="61"/>
      <c r="C25" s="62" t="s">
        <v>169</v>
      </c>
      <c r="D25" s="61">
        <f t="shared" si="0"/>
        <v>0</v>
      </c>
      <c r="E25" s="61">
        <v>0</v>
      </c>
      <c r="F25" s="61">
        <v>0</v>
      </c>
      <c r="G25" s="61">
        <v>0</v>
      </c>
      <c r="H25" s="61">
        <v>0</v>
      </c>
    </row>
    <row r="26" spans="1:8" ht="24" customHeight="1">
      <c r="A26" s="53"/>
      <c r="B26" s="61"/>
      <c r="C26" s="62" t="s">
        <v>170</v>
      </c>
      <c r="D26" s="61">
        <f t="shared" si="0"/>
        <v>965.12</v>
      </c>
      <c r="E26" s="61">
        <v>965.12</v>
      </c>
      <c r="F26" s="61">
        <v>0</v>
      </c>
      <c r="G26" s="61">
        <v>0</v>
      </c>
      <c r="H26" s="61">
        <v>0</v>
      </c>
    </row>
    <row r="27" spans="1:8" ht="24" customHeight="1">
      <c r="A27" s="53"/>
      <c r="B27" s="61"/>
      <c r="C27" s="62" t="s">
        <v>171</v>
      </c>
      <c r="D27" s="61">
        <f t="shared" si="0"/>
        <v>0</v>
      </c>
      <c r="E27" s="61">
        <v>0</v>
      </c>
      <c r="F27" s="61">
        <v>0</v>
      </c>
      <c r="G27" s="61">
        <v>0</v>
      </c>
      <c r="H27" s="61">
        <v>0</v>
      </c>
    </row>
    <row r="28" spans="1:8" ht="24" customHeight="1">
      <c r="A28" s="53"/>
      <c r="B28" s="61"/>
      <c r="C28" s="62" t="s">
        <v>172</v>
      </c>
      <c r="D28" s="61">
        <f t="shared" si="0"/>
        <v>0</v>
      </c>
      <c r="E28" s="61">
        <v>0</v>
      </c>
      <c r="F28" s="61">
        <v>0</v>
      </c>
      <c r="G28" s="61">
        <v>0</v>
      </c>
      <c r="H28" s="61">
        <v>0</v>
      </c>
    </row>
    <row r="29" spans="1:8" ht="24" customHeight="1">
      <c r="A29" s="53"/>
      <c r="B29" s="61"/>
      <c r="C29" s="62" t="s">
        <v>173</v>
      </c>
      <c r="D29" s="61">
        <f t="shared" si="0"/>
        <v>0</v>
      </c>
      <c r="E29" s="61">
        <v>0</v>
      </c>
      <c r="F29" s="61">
        <v>0</v>
      </c>
      <c r="G29" s="61">
        <v>0</v>
      </c>
      <c r="H29" s="61">
        <v>0</v>
      </c>
    </row>
    <row r="30" spans="1:8" ht="24" customHeight="1">
      <c r="A30" s="63"/>
      <c r="B30" s="64"/>
      <c r="C30" s="65" t="s">
        <v>174</v>
      </c>
      <c r="D30" s="66">
        <f t="shared" si="0"/>
        <v>0</v>
      </c>
      <c r="E30" s="67">
        <v>0</v>
      </c>
      <c r="F30" s="67">
        <v>0</v>
      </c>
      <c r="G30" s="67">
        <v>0</v>
      </c>
      <c r="H30" s="67">
        <v>0</v>
      </c>
    </row>
    <row r="31" spans="1:8" ht="24" customHeight="1">
      <c r="A31" s="63"/>
      <c r="B31" s="68"/>
      <c r="C31" s="62" t="s">
        <v>175</v>
      </c>
      <c r="D31" s="54">
        <f t="shared" si="0"/>
        <v>0</v>
      </c>
      <c r="E31" s="61">
        <v>0</v>
      </c>
      <c r="F31" s="61">
        <v>0</v>
      </c>
      <c r="G31" s="61">
        <v>0</v>
      </c>
      <c r="H31" s="61">
        <v>0</v>
      </c>
    </row>
    <row r="32" spans="1:8" ht="24" customHeight="1">
      <c r="A32" s="63"/>
      <c r="B32" s="68"/>
      <c r="C32" s="62" t="s">
        <v>176</v>
      </c>
      <c r="D32" s="54">
        <f t="shared" si="0"/>
        <v>0</v>
      </c>
      <c r="E32" s="61">
        <v>0</v>
      </c>
      <c r="F32" s="61">
        <v>0</v>
      </c>
      <c r="G32" s="61">
        <v>0</v>
      </c>
      <c r="H32" s="61">
        <v>0</v>
      </c>
    </row>
    <row r="33" spans="1:8" ht="24" customHeight="1">
      <c r="A33" s="63"/>
      <c r="B33" s="68"/>
      <c r="C33" s="62" t="s">
        <v>177</v>
      </c>
      <c r="D33" s="54">
        <f t="shared" si="0"/>
        <v>0</v>
      </c>
      <c r="E33" s="61">
        <v>0</v>
      </c>
      <c r="F33" s="61">
        <v>0</v>
      </c>
      <c r="G33" s="61">
        <v>0</v>
      </c>
      <c r="H33" s="61">
        <v>0</v>
      </c>
    </row>
    <row r="34" spans="1:8" ht="24" customHeight="1">
      <c r="A34" s="63"/>
      <c r="B34" s="68"/>
      <c r="C34" s="62" t="s">
        <v>178</v>
      </c>
      <c r="D34" s="54">
        <f t="shared" si="0"/>
        <v>0</v>
      </c>
      <c r="E34" s="61">
        <v>0</v>
      </c>
      <c r="F34" s="61">
        <v>0</v>
      </c>
      <c r="G34" s="61">
        <v>0</v>
      </c>
      <c r="H34" s="61">
        <v>0</v>
      </c>
    </row>
    <row r="35" spans="1:8" ht="24" customHeight="1">
      <c r="A35" s="63"/>
      <c r="B35" s="68"/>
      <c r="C35" s="62" t="s">
        <v>179</v>
      </c>
      <c r="D35" s="54">
        <f t="shared" si="0"/>
        <v>0</v>
      </c>
      <c r="E35" s="61">
        <v>0</v>
      </c>
      <c r="F35" s="61">
        <v>0</v>
      </c>
      <c r="G35" s="61">
        <v>0</v>
      </c>
      <c r="H35" s="61">
        <v>0</v>
      </c>
    </row>
    <row r="36" spans="1:8" ht="24" customHeight="1">
      <c r="A36" s="69"/>
      <c r="B36" s="70"/>
      <c r="C36" s="71"/>
      <c r="D36" s="72"/>
      <c r="E36" s="61"/>
      <c r="F36" s="61"/>
      <c r="G36" s="61" t="s">
        <v>36</v>
      </c>
      <c r="H36" s="61"/>
    </row>
    <row r="37" spans="1:8" ht="24" customHeight="1">
      <c r="A37" s="63"/>
      <c r="B37" s="68"/>
      <c r="C37" s="73" t="s">
        <v>180</v>
      </c>
      <c r="D37" s="54">
        <f>SUM(E37:H37)</f>
        <v>0</v>
      </c>
      <c r="E37" s="61">
        <f>SUM(B7,B11)-SUM(E6)</f>
        <v>0</v>
      </c>
      <c r="F37" s="61">
        <f>SUM(B8,B12)-SUM(F6)</f>
        <v>0</v>
      </c>
      <c r="G37" s="61">
        <f>SUM(B9,B13)-SUM(G6)</f>
        <v>0</v>
      </c>
      <c r="H37" s="61">
        <f>SUM(B14)-SUM(H6)</f>
        <v>0</v>
      </c>
    </row>
    <row r="38" spans="1:8" ht="24" customHeight="1">
      <c r="A38" s="63"/>
      <c r="B38" s="74"/>
      <c r="C38" s="73"/>
      <c r="D38" s="72"/>
      <c r="E38" s="61"/>
      <c r="F38" s="61"/>
      <c r="G38" s="61"/>
      <c r="H38" s="61"/>
    </row>
    <row r="39" spans="1:8" ht="24" customHeight="1">
      <c r="A39" s="69" t="s">
        <v>51</v>
      </c>
      <c r="B39" s="74">
        <f>SUM(B6,B10)</f>
        <v>15114</v>
      </c>
      <c r="C39" s="71" t="s">
        <v>52</v>
      </c>
      <c r="D39" s="72">
        <f>SUM(D7:D37)</f>
        <v>15114</v>
      </c>
      <c r="E39" s="72">
        <f>SUM(E7:E37)</f>
        <v>15114</v>
      </c>
      <c r="F39" s="72">
        <f>SUM(F7:F37)</f>
        <v>0</v>
      </c>
      <c r="G39" s="72">
        <f>SUM(G7:G37)</f>
        <v>0</v>
      </c>
      <c r="H39" s="72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horizontalDpi="600" verticalDpi="600" orientation="landscape" paperSize="9" scale="5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O1" s="9" t="s">
        <v>181</v>
      </c>
    </row>
    <row r="2" spans="1:41" ht="19.5" customHeight="1">
      <c r="A2" s="104" t="s">
        <v>182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</row>
    <row r="3" spans="1:41" ht="19.5" customHeight="1">
      <c r="A3" s="10" t="s">
        <v>2</v>
      </c>
      <c r="B3" s="10"/>
      <c r="C3" s="10"/>
      <c r="D3" s="10"/>
      <c r="E3" s="42"/>
      <c r="F3" s="42"/>
      <c r="G3" s="42"/>
      <c r="H3" s="42"/>
      <c r="I3" s="42"/>
      <c r="J3" s="42"/>
      <c r="K3" s="42"/>
      <c r="L3" s="42"/>
      <c r="M3" s="42"/>
      <c r="N3" s="42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38"/>
      <c r="AJ3" s="38"/>
      <c r="AK3" s="38"/>
      <c r="AL3" s="38"/>
      <c r="AO3" s="12" t="s">
        <v>3</v>
      </c>
    </row>
    <row r="4" spans="1:41" ht="19.5" customHeight="1">
      <c r="A4" s="107" t="s">
        <v>55</v>
      </c>
      <c r="B4" s="108"/>
      <c r="C4" s="108"/>
      <c r="D4" s="109"/>
      <c r="E4" s="143" t="s">
        <v>183</v>
      </c>
      <c r="F4" s="138" t="s">
        <v>184</v>
      </c>
      <c r="G4" s="139"/>
      <c r="H4" s="139"/>
      <c r="I4" s="139"/>
      <c r="J4" s="139"/>
      <c r="K4" s="139"/>
      <c r="L4" s="139"/>
      <c r="M4" s="139"/>
      <c r="N4" s="139"/>
      <c r="O4" s="140"/>
      <c r="P4" s="138" t="s">
        <v>185</v>
      </c>
      <c r="Q4" s="139"/>
      <c r="R4" s="139"/>
      <c r="S4" s="139"/>
      <c r="T4" s="139"/>
      <c r="U4" s="139"/>
      <c r="V4" s="139"/>
      <c r="W4" s="139"/>
      <c r="X4" s="139"/>
      <c r="Y4" s="140"/>
      <c r="Z4" s="138" t="s">
        <v>186</v>
      </c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40"/>
    </row>
    <row r="5" spans="1:41" ht="19.5" customHeight="1">
      <c r="A5" s="141" t="s">
        <v>66</v>
      </c>
      <c r="B5" s="142"/>
      <c r="C5" s="114" t="s">
        <v>67</v>
      </c>
      <c r="D5" s="116" t="s">
        <v>137</v>
      </c>
      <c r="E5" s="144"/>
      <c r="F5" s="146" t="s">
        <v>56</v>
      </c>
      <c r="G5" s="135" t="s">
        <v>187</v>
      </c>
      <c r="H5" s="136"/>
      <c r="I5" s="137"/>
      <c r="J5" s="135" t="s">
        <v>188</v>
      </c>
      <c r="K5" s="136"/>
      <c r="L5" s="137"/>
      <c r="M5" s="135" t="s">
        <v>189</v>
      </c>
      <c r="N5" s="136"/>
      <c r="O5" s="137"/>
      <c r="P5" s="148" t="s">
        <v>56</v>
      </c>
      <c r="Q5" s="135" t="s">
        <v>187</v>
      </c>
      <c r="R5" s="136"/>
      <c r="S5" s="137"/>
      <c r="T5" s="135" t="s">
        <v>188</v>
      </c>
      <c r="U5" s="136"/>
      <c r="V5" s="137"/>
      <c r="W5" s="135" t="s">
        <v>189</v>
      </c>
      <c r="X5" s="136"/>
      <c r="Y5" s="137"/>
      <c r="Z5" s="146" t="s">
        <v>56</v>
      </c>
      <c r="AA5" s="135" t="s">
        <v>187</v>
      </c>
      <c r="AB5" s="136"/>
      <c r="AC5" s="137"/>
      <c r="AD5" s="135" t="s">
        <v>188</v>
      </c>
      <c r="AE5" s="136"/>
      <c r="AF5" s="137"/>
      <c r="AG5" s="135" t="s">
        <v>189</v>
      </c>
      <c r="AH5" s="136"/>
      <c r="AI5" s="137"/>
      <c r="AJ5" s="135" t="s">
        <v>190</v>
      </c>
      <c r="AK5" s="136"/>
      <c r="AL5" s="137"/>
      <c r="AM5" s="135" t="s">
        <v>143</v>
      </c>
      <c r="AN5" s="136"/>
      <c r="AO5" s="137"/>
    </row>
    <row r="6" spans="1:41" ht="29.25" customHeight="1">
      <c r="A6" s="43" t="s">
        <v>76</v>
      </c>
      <c r="B6" s="43" t="s">
        <v>77</v>
      </c>
      <c r="C6" s="115"/>
      <c r="D6" s="115"/>
      <c r="E6" s="145"/>
      <c r="F6" s="147"/>
      <c r="G6" s="28" t="s">
        <v>71</v>
      </c>
      <c r="H6" s="44" t="s">
        <v>133</v>
      </c>
      <c r="I6" s="44" t="s">
        <v>134</v>
      </c>
      <c r="J6" s="28" t="s">
        <v>71</v>
      </c>
      <c r="K6" s="44" t="s">
        <v>133</v>
      </c>
      <c r="L6" s="44" t="s">
        <v>134</v>
      </c>
      <c r="M6" s="28" t="s">
        <v>71</v>
      </c>
      <c r="N6" s="44" t="s">
        <v>133</v>
      </c>
      <c r="O6" s="30" t="s">
        <v>134</v>
      </c>
      <c r="P6" s="147"/>
      <c r="Q6" s="47" t="s">
        <v>71</v>
      </c>
      <c r="R6" s="18" t="s">
        <v>133</v>
      </c>
      <c r="S6" s="18" t="s">
        <v>134</v>
      </c>
      <c r="T6" s="47" t="s">
        <v>71</v>
      </c>
      <c r="U6" s="18" t="s">
        <v>133</v>
      </c>
      <c r="V6" s="17" t="s">
        <v>134</v>
      </c>
      <c r="W6" s="13" t="s">
        <v>71</v>
      </c>
      <c r="X6" s="47" t="s">
        <v>133</v>
      </c>
      <c r="Y6" s="18" t="s">
        <v>134</v>
      </c>
      <c r="Z6" s="147"/>
      <c r="AA6" s="28" t="s">
        <v>71</v>
      </c>
      <c r="AB6" s="43" t="s">
        <v>133</v>
      </c>
      <c r="AC6" s="43" t="s">
        <v>134</v>
      </c>
      <c r="AD6" s="28" t="s">
        <v>71</v>
      </c>
      <c r="AE6" s="43" t="s">
        <v>133</v>
      </c>
      <c r="AF6" s="43" t="s">
        <v>134</v>
      </c>
      <c r="AG6" s="28" t="s">
        <v>71</v>
      </c>
      <c r="AH6" s="44" t="s">
        <v>133</v>
      </c>
      <c r="AI6" s="44" t="s">
        <v>134</v>
      </c>
      <c r="AJ6" s="28" t="s">
        <v>71</v>
      </c>
      <c r="AK6" s="44" t="s">
        <v>133</v>
      </c>
      <c r="AL6" s="44" t="s">
        <v>134</v>
      </c>
      <c r="AM6" s="28" t="s">
        <v>71</v>
      </c>
      <c r="AN6" s="44" t="s">
        <v>133</v>
      </c>
      <c r="AO6" s="44" t="s">
        <v>134</v>
      </c>
    </row>
    <row r="7" spans="1:41" ht="19.5" customHeight="1">
      <c r="A7" s="19" t="s">
        <v>36</v>
      </c>
      <c r="B7" s="19" t="s">
        <v>36</v>
      </c>
      <c r="C7" s="19" t="s">
        <v>36</v>
      </c>
      <c r="D7" s="19" t="s">
        <v>56</v>
      </c>
      <c r="E7" s="32">
        <f aca="true" t="shared" si="0" ref="E7:E70">SUM(F7,P7,Z7)</f>
        <v>15114</v>
      </c>
      <c r="F7" s="32">
        <f aca="true" t="shared" si="1" ref="F7:F70">SUM(G7,J7,M7)</f>
        <v>14016.45</v>
      </c>
      <c r="G7" s="32">
        <f aca="true" t="shared" si="2" ref="G7:G70">SUM(H7:I7)</f>
        <v>14016.45</v>
      </c>
      <c r="H7" s="32">
        <v>9310.35</v>
      </c>
      <c r="I7" s="20">
        <v>4706.1</v>
      </c>
      <c r="J7" s="32">
        <f aca="true" t="shared" si="3" ref="J7:J70">SUM(K7:L7)</f>
        <v>0</v>
      </c>
      <c r="K7" s="32">
        <v>0</v>
      </c>
      <c r="L7" s="20">
        <v>0</v>
      </c>
      <c r="M7" s="32">
        <f aca="true" t="shared" si="4" ref="M7:M70">SUM(N7:O7)</f>
        <v>0</v>
      </c>
      <c r="N7" s="32">
        <v>0</v>
      </c>
      <c r="O7" s="20">
        <v>0</v>
      </c>
      <c r="P7" s="21">
        <f aca="true" t="shared" si="5" ref="P7:P70">SUM(Q7,T7,W7)</f>
        <v>0</v>
      </c>
      <c r="Q7" s="32">
        <f aca="true" t="shared" si="6" ref="Q7:Q70">SUM(R7:S7)</f>
        <v>0</v>
      </c>
      <c r="R7" s="32">
        <v>0</v>
      </c>
      <c r="S7" s="20">
        <v>0</v>
      </c>
      <c r="T7" s="32">
        <f aca="true" t="shared" si="7" ref="T7:T70">SUM(U7:V7)</f>
        <v>0</v>
      </c>
      <c r="U7" s="32">
        <v>0</v>
      </c>
      <c r="V7" s="32">
        <v>0</v>
      </c>
      <c r="W7" s="32">
        <f aca="true" t="shared" si="8" ref="W7:W70">SUM(X7:Y7)</f>
        <v>0</v>
      </c>
      <c r="X7" s="32">
        <v>0</v>
      </c>
      <c r="Y7" s="20">
        <v>0</v>
      </c>
      <c r="Z7" s="21">
        <f aca="true" t="shared" si="9" ref="Z7:Z70">SUM(AA7,AD7,AG7,AJ7,AM7)</f>
        <v>1097.55</v>
      </c>
      <c r="AA7" s="32">
        <f aca="true" t="shared" si="10" ref="AA7:AA70">SUM(AB7:AC7)</f>
        <v>1097.55</v>
      </c>
      <c r="AB7" s="32">
        <v>0</v>
      </c>
      <c r="AC7" s="20">
        <v>1097.55</v>
      </c>
      <c r="AD7" s="32">
        <f aca="true" t="shared" si="11" ref="AD7:AD70">SUM(AE7:AF7)</f>
        <v>0</v>
      </c>
      <c r="AE7" s="32">
        <v>0</v>
      </c>
      <c r="AF7" s="20">
        <v>0</v>
      </c>
      <c r="AG7" s="32">
        <f aca="true" t="shared" si="12" ref="AG7:AG70">SUM(AH7:AI7)</f>
        <v>0</v>
      </c>
      <c r="AH7" s="32">
        <v>0</v>
      </c>
      <c r="AI7" s="20">
        <v>0</v>
      </c>
      <c r="AJ7" s="32">
        <f aca="true" t="shared" si="13" ref="AJ7:AJ70">SUM(AK7:AL7)</f>
        <v>0</v>
      </c>
      <c r="AK7" s="32">
        <v>0</v>
      </c>
      <c r="AL7" s="20">
        <v>0</v>
      </c>
      <c r="AM7" s="32">
        <f aca="true" t="shared" si="14" ref="AM7:AM70">SUM(AN7:AO7)</f>
        <v>0</v>
      </c>
      <c r="AN7" s="32">
        <v>0</v>
      </c>
      <c r="AO7" s="20">
        <v>0</v>
      </c>
    </row>
    <row r="8" spans="1:41" ht="19.5" customHeight="1">
      <c r="A8" s="19" t="s">
        <v>36</v>
      </c>
      <c r="B8" s="19" t="s">
        <v>36</v>
      </c>
      <c r="C8" s="19" t="s">
        <v>36</v>
      </c>
      <c r="D8" s="19" t="s">
        <v>79</v>
      </c>
      <c r="E8" s="32">
        <f t="shared" si="0"/>
        <v>11179.87</v>
      </c>
      <c r="F8" s="32">
        <f t="shared" si="1"/>
        <v>10267.6</v>
      </c>
      <c r="G8" s="32">
        <f t="shared" si="2"/>
        <v>10267.6</v>
      </c>
      <c r="H8" s="32">
        <v>7126.79</v>
      </c>
      <c r="I8" s="20">
        <v>3140.81</v>
      </c>
      <c r="J8" s="32">
        <f t="shared" si="3"/>
        <v>0</v>
      </c>
      <c r="K8" s="32">
        <v>0</v>
      </c>
      <c r="L8" s="20">
        <v>0</v>
      </c>
      <c r="M8" s="32">
        <f t="shared" si="4"/>
        <v>0</v>
      </c>
      <c r="N8" s="32">
        <v>0</v>
      </c>
      <c r="O8" s="20">
        <v>0</v>
      </c>
      <c r="P8" s="21">
        <f t="shared" si="5"/>
        <v>0</v>
      </c>
      <c r="Q8" s="32">
        <f t="shared" si="6"/>
        <v>0</v>
      </c>
      <c r="R8" s="32">
        <v>0</v>
      </c>
      <c r="S8" s="20">
        <v>0</v>
      </c>
      <c r="T8" s="32">
        <f t="shared" si="7"/>
        <v>0</v>
      </c>
      <c r="U8" s="32">
        <v>0</v>
      </c>
      <c r="V8" s="32">
        <v>0</v>
      </c>
      <c r="W8" s="32">
        <f t="shared" si="8"/>
        <v>0</v>
      </c>
      <c r="X8" s="32">
        <v>0</v>
      </c>
      <c r="Y8" s="20">
        <v>0</v>
      </c>
      <c r="Z8" s="21">
        <f t="shared" si="9"/>
        <v>912.27</v>
      </c>
      <c r="AA8" s="32">
        <f t="shared" si="10"/>
        <v>912.27</v>
      </c>
      <c r="AB8" s="32">
        <v>0</v>
      </c>
      <c r="AC8" s="20">
        <v>912.27</v>
      </c>
      <c r="AD8" s="32">
        <f t="shared" si="11"/>
        <v>0</v>
      </c>
      <c r="AE8" s="32">
        <v>0</v>
      </c>
      <c r="AF8" s="20">
        <v>0</v>
      </c>
      <c r="AG8" s="32">
        <f t="shared" si="12"/>
        <v>0</v>
      </c>
      <c r="AH8" s="32">
        <v>0</v>
      </c>
      <c r="AI8" s="20">
        <v>0</v>
      </c>
      <c r="AJ8" s="32">
        <f t="shared" si="13"/>
        <v>0</v>
      </c>
      <c r="AK8" s="32">
        <v>0</v>
      </c>
      <c r="AL8" s="20">
        <v>0</v>
      </c>
      <c r="AM8" s="32">
        <f t="shared" si="14"/>
        <v>0</v>
      </c>
      <c r="AN8" s="32">
        <v>0</v>
      </c>
      <c r="AO8" s="20">
        <v>0</v>
      </c>
    </row>
    <row r="9" spans="1:41" ht="19.5" customHeight="1">
      <c r="A9" s="19" t="s">
        <v>36</v>
      </c>
      <c r="B9" s="19" t="s">
        <v>36</v>
      </c>
      <c r="C9" s="19" t="s">
        <v>36</v>
      </c>
      <c r="D9" s="19" t="s">
        <v>80</v>
      </c>
      <c r="E9" s="32">
        <f t="shared" si="0"/>
        <v>10099.03</v>
      </c>
      <c r="F9" s="32">
        <f t="shared" si="1"/>
        <v>9186.76</v>
      </c>
      <c r="G9" s="32">
        <f t="shared" si="2"/>
        <v>9186.76</v>
      </c>
      <c r="H9" s="32">
        <v>6524.33</v>
      </c>
      <c r="I9" s="20">
        <v>2662.43</v>
      </c>
      <c r="J9" s="32">
        <f t="shared" si="3"/>
        <v>0</v>
      </c>
      <c r="K9" s="32">
        <v>0</v>
      </c>
      <c r="L9" s="20">
        <v>0</v>
      </c>
      <c r="M9" s="32">
        <f t="shared" si="4"/>
        <v>0</v>
      </c>
      <c r="N9" s="32">
        <v>0</v>
      </c>
      <c r="O9" s="20">
        <v>0</v>
      </c>
      <c r="P9" s="21">
        <f t="shared" si="5"/>
        <v>0</v>
      </c>
      <c r="Q9" s="32">
        <f t="shared" si="6"/>
        <v>0</v>
      </c>
      <c r="R9" s="32">
        <v>0</v>
      </c>
      <c r="S9" s="20">
        <v>0</v>
      </c>
      <c r="T9" s="32">
        <f t="shared" si="7"/>
        <v>0</v>
      </c>
      <c r="U9" s="32">
        <v>0</v>
      </c>
      <c r="V9" s="32">
        <v>0</v>
      </c>
      <c r="W9" s="32">
        <f t="shared" si="8"/>
        <v>0</v>
      </c>
      <c r="X9" s="32">
        <v>0</v>
      </c>
      <c r="Y9" s="20">
        <v>0</v>
      </c>
      <c r="Z9" s="21">
        <f t="shared" si="9"/>
        <v>912.27</v>
      </c>
      <c r="AA9" s="32">
        <f t="shared" si="10"/>
        <v>912.27</v>
      </c>
      <c r="AB9" s="32">
        <v>0</v>
      </c>
      <c r="AC9" s="20">
        <v>912.27</v>
      </c>
      <c r="AD9" s="32">
        <f t="shared" si="11"/>
        <v>0</v>
      </c>
      <c r="AE9" s="32">
        <v>0</v>
      </c>
      <c r="AF9" s="20">
        <v>0</v>
      </c>
      <c r="AG9" s="32">
        <f t="shared" si="12"/>
        <v>0</v>
      </c>
      <c r="AH9" s="32">
        <v>0</v>
      </c>
      <c r="AI9" s="20">
        <v>0</v>
      </c>
      <c r="AJ9" s="32">
        <f t="shared" si="13"/>
        <v>0</v>
      </c>
      <c r="AK9" s="32">
        <v>0</v>
      </c>
      <c r="AL9" s="20">
        <v>0</v>
      </c>
      <c r="AM9" s="32">
        <f t="shared" si="14"/>
        <v>0</v>
      </c>
      <c r="AN9" s="32">
        <v>0</v>
      </c>
      <c r="AO9" s="20">
        <v>0</v>
      </c>
    </row>
    <row r="10" spans="1:41" ht="19.5" customHeight="1">
      <c r="A10" s="19" t="s">
        <v>36</v>
      </c>
      <c r="B10" s="19" t="s">
        <v>36</v>
      </c>
      <c r="C10" s="19" t="s">
        <v>36</v>
      </c>
      <c r="D10" s="19" t="s">
        <v>191</v>
      </c>
      <c r="E10" s="32">
        <f t="shared" si="0"/>
        <v>3877.25</v>
      </c>
      <c r="F10" s="32">
        <f t="shared" si="1"/>
        <v>3877.25</v>
      </c>
      <c r="G10" s="32">
        <f t="shared" si="2"/>
        <v>3877.25</v>
      </c>
      <c r="H10" s="32">
        <v>3877.25</v>
      </c>
      <c r="I10" s="20">
        <v>0</v>
      </c>
      <c r="J10" s="32">
        <f t="shared" si="3"/>
        <v>0</v>
      </c>
      <c r="K10" s="32">
        <v>0</v>
      </c>
      <c r="L10" s="20">
        <v>0</v>
      </c>
      <c r="M10" s="32">
        <f t="shared" si="4"/>
        <v>0</v>
      </c>
      <c r="N10" s="32">
        <v>0</v>
      </c>
      <c r="O10" s="20">
        <v>0</v>
      </c>
      <c r="P10" s="21">
        <f t="shared" si="5"/>
        <v>0</v>
      </c>
      <c r="Q10" s="32">
        <f t="shared" si="6"/>
        <v>0</v>
      </c>
      <c r="R10" s="32">
        <v>0</v>
      </c>
      <c r="S10" s="20">
        <v>0</v>
      </c>
      <c r="T10" s="32">
        <f t="shared" si="7"/>
        <v>0</v>
      </c>
      <c r="U10" s="32">
        <v>0</v>
      </c>
      <c r="V10" s="32">
        <v>0</v>
      </c>
      <c r="W10" s="32">
        <f t="shared" si="8"/>
        <v>0</v>
      </c>
      <c r="X10" s="32">
        <v>0</v>
      </c>
      <c r="Y10" s="20">
        <v>0</v>
      </c>
      <c r="Z10" s="21">
        <f t="shared" si="9"/>
        <v>0</v>
      </c>
      <c r="AA10" s="32">
        <f t="shared" si="10"/>
        <v>0</v>
      </c>
      <c r="AB10" s="32">
        <v>0</v>
      </c>
      <c r="AC10" s="20">
        <v>0</v>
      </c>
      <c r="AD10" s="32">
        <f t="shared" si="11"/>
        <v>0</v>
      </c>
      <c r="AE10" s="32">
        <v>0</v>
      </c>
      <c r="AF10" s="20">
        <v>0</v>
      </c>
      <c r="AG10" s="32">
        <f t="shared" si="12"/>
        <v>0</v>
      </c>
      <c r="AH10" s="32">
        <v>0</v>
      </c>
      <c r="AI10" s="20">
        <v>0</v>
      </c>
      <c r="AJ10" s="32">
        <f t="shared" si="13"/>
        <v>0</v>
      </c>
      <c r="AK10" s="32">
        <v>0</v>
      </c>
      <c r="AL10" s="20">
        <v>0</v>
      </c>
      <c r="AM10" s="32">
        <f t="shared" si="14"/>
        <v>0</v>
      </c>
      <c r="AN10" s="32">
        <v>0</v>
      </c>
      <c r="AO10" s="20">
        <v>0</v>
      </c>
    </row>
    <row r="11" spans="1:41" ht="19.5" customHeight="1">
      <c r="A11" s="19" t="s">
        <v>192</v>
      </c>
      <c r="B11" s="19" t="s">
        <v>83</v>
      </c>
      <c r="C11" s="19" t="s">
        <v>84</v>
      </c>
      <c r="D11" s="19" t="s">
        <v>193</v>
      </c>
      <c r="E11" s="32">
        <f t="shared" si="0"/>
        <v>2726.52</v>
      </c>
      <c r="F11" s="32">
        <f t="shared" si="1"/>
        <v>2726.52</v>
      </c>
      <c r="G11" s="32">
        <f t="shared" si="2"/>
        <v>2726.52</v>
      </c>
      <c r="H11" s="32">
        <v>2726.52</v>
      </c>
      <c r="I11" s="20">
        <v>0</v>
      </c>
      <c r="J11" s="32">
        <f t="shared" si="3"/>
        <v>0</v>
      </c>
      <c r="K11" s="32">
        <v>0</v>
      </c>
      <c r="L11" s="20">
        <v>0</v>
      </c>
      <c r="M11" s="32">
        <f t="shared" si="4"/>
        <v>0</v>
      </c>
      <c r="N11" s="32">
        <v>0</v>
      </c>
      <c r="O11" s="20">
        <v>0</v>
      </c>
      <c r="P11" s="21">
        <f t="shared" si="5"/>
        <v>0</v>
      </c>
      <c r="Q11" s="32">
        <f t="shared" si="6"/>
        <v>0</v>
      </c>
      <c r="R11" s="32">
        <v>0</v>
      </c>
      <c r="S11" s="20">
        <v>0</v>
      </c>
      <c r="T11" s="32">
        <f t="shared" si="7"/>
        <v>0</v>
      </c>
      <c r="U11" s="32">
        <v>0</v>
      </c>
      <c r="V11" s="32">
        <v>0</v>
      </c>
      <c r="W11" s="32">
        <f t="shared" si="8"/>
        <v>0</v>
      </c>
      <c r="X11" s="32">
        <v>0</v>
      </c>
      <c r="Y11" s="20">
        <v>0</v>
      </c>
      <c r="Z11" s="21">
        <f t="shared" si="9"/>
        <v>0</v>
      </c>
      <c r="AA11" s="32">
        <f t="shared" si="10"/>
        <v>0</v>
      </c>
      <c r="AB11" s="32">
        <v>0</v>
      </c>
      <c r="AC11" s="20">
        <v>0</v>
      </c>
      <c r="AD11" s="32">
        <f t="shared" si="11"/>
        <v>0</v>
      </c>
      <c r="AE11" s="32">
        <v>0</v>
      </c>
      <c r="AF11" s="20">
        <v>0</v>
      </c>
      <c r="AG11" s="32">
        <f t="shared" si="12"/>
        <v>0</v>
      </c>
      <c r="AH11" s="32">
        <v>0</v>
      </c>
      <c r="AI11" s="20">
        <v>0</v>
      </c>
      <c r="AJ11" s="32">
        <f t="shared" si="13"/>
        <v>0</v>
      </c>
      <c r="AK11" s="32">
        <v>0</v>
      </c>
      <c r="AL11" s="20">
        <v>0</v>
      </c>
      <c r="AM11" s="32">
        <f t="shared" si="14"/>
        <v>0</v>
      </c>
      <c r="AN11" s="32">
        <v>0</v>
      </c>
      <c r="AO11" s="20">
        <v>0</v>
      </c>
    </row>
    <row r="12" spans="1:41" ht="19.5" customHeight="1">
      <c r="A12" s="19" t="s">
        <v>192</v>
      </c>
      <c r="B12" s="19" t="s">
        <v>86</v>
      </c>
      <c r="C12" s="19" t="s">
        <v>84</v>
      </c>
      <c r="D12" s="19" t="s">
        <v>194</v>
      </c>
      <c r="E12" s="32">
        <f t="shared" si="0"/>
        <v>733.05</v>
      </c>
      <c r="F12" s="32">
        <f t="shared" si="1"/>
        <v>733.05</v>
      </c>
      <c r="G12" s="32">
        <f t="shared" si="2"/>
        <v>733.05</v>
      </c>
      <c r="H12" s="32">
        <v>733.05</v>
      </c>
      <c r="I12" s="20">
        <v>0</v>
      </c>
      <c r="J12" s="32">
        <f t="shared" si="3"/>
        <v>0</v>
      </c>
      <c r="K12" s="32">
        <v>0</v>
      </c>
      <c r="L12" s="20">
        <v>0</v>
      </c>
      <c r="M12" s="32">
        <f t="shared" si="4"/>
        <v>0</v>
      </c>
      <c r="N12" s="32">
        <v>0</v>
      </c>
      <c r="O12" s="20">
        <v>0</v>
      </c>
      <c r="P12" s="21">
        <f t="shared" si="5"/>
        <v>0</v>
      </c>
      <c r="Q12" s="32">
        <f t="shared" si="6"/>
        <v>0</v>
      </c>
      <c r="R12" s="32">
        <v>0</v>
      </c>
      <c r="S12" s="20">
        <v>0</v>
      </c>
      <c r="T12" s="32">
        <f t="shared" si="7"/>
        <v>0</v>
      </c>
      <c r="U12" s="32">
        <v>0</v>
      </c>
      <c r="V12" s="32">
        <v>0</v>
      </c>
      <c r="W12" s="32">
        <f t="shared" si="8"/>
        <v>0</v>
      </c>
      <c r="X12" s="32">
        <v>0</v>
      </c>
      <c r="Y12" s="20">
        <v>0</v>
      </c>
      <c r="Z12" s="21">
        <f t="shared" si="9"/>
        <v>0</v>
      </c>
      <c r="AA12" s="32">
        <f t="shared" si="10"/>
        <v>0</v>
      </c>
      <c r="AB12" s="32">
        <v>0</v>
      </c>
      <c r="AC12" s="20">
        <v>0</v>
      </c>
      <c r="AD12" s="32">
        <f t="shared" si="11"/>
        <v>0</v>
      </c>
      <c r="AE12" s="32">
        <v>0</v>
      </c>
      <c r="AF12" s="20">
        <v>0</v>
      </c>
      <c r="AG12" s="32">
        <f t="shared" si="12"/>
        <v>0</v>
      </c>
      <c r="AH12" s="32">
        <v>0</v>
      </c>
      <c r="AI12" s="20">
        <v>0</v>
      </c>
      <c r="AJ12" s="32">
        <f t="shared" si="13"/>
        <v>0</v>
      </c>
      <c r="AK12" s="32">
        <v>0</v>
      </c>
      <c r="AL12" s="20">
        <v>0</v>
      </c>
      <c r="AM12" s="32">
        <f t="shared" si="14"/>
        <v>0</v>
      </c>
      <c r="AN12" s="32">
        <v>0</v>
      </c>
      <c r="AO12" s="20">
        <v>0</v>
      </c>
    </row>
    <row r="13" spans="1:41" ht="19.5" customHeight="1">
      <c r="A13" s="19" t="s">
        <v>192</v>
      </c>
      <c r="B13" s="19" t="s">
        <v>82</v>
      </c>
      <c r="C13" s="19" t="s">
        <v>84</v>
      </c>
      <c r="D13" s="19" t="s">
        <v>195</v>
      </c>
      <c r="E13" s="32">
        <f t="shared" si="0"/>
        <v>385.92</v>
      </c>
      <c r="F13" s="32">
        <f t="shared" si="1"/>
        <v>385.92</v>
      </c>
      <c r="G13" s="32">
        <f t="shared" si="2"/>
        <v>385.92</v>
      </c>
      <c r="H13" s="32">
        <v>385.92</v>
      </c>
      <c r="I13" s="20">
        <v>0</v>
      </c>
      <c r="J13" s="32">
        <f t="shared" si="3"/>
        <v>0</v>
      </c>
      <c r="K13" s="32">
        <v>0</v>
      </c>
      <c r="L13" s="20">
        <v>0</v>
      </c>
      <c r="M13" s="32">
        <f t="shared" si="4"/>
        <v>0</v>
      </c>
      <c r="N13" s="32">
        <v>0</v>
      </c>
      <c r="O13" s="20">
        <v>0</v>
      </c>
      <c r="P13" s="21">
        <f t="shared" si="5"/>
        <v>0</v>
      </c>
      <c r="Q13" s="32">
        <f t="shared" si="6"/>
        <v>0</v>
      </c>
      <c r="R13" s="32">
        <v>0</v>
      </c>
      <c r="S13" s="20">
        <v>0</v>
      </c>
      <c r="T13" s="32">
        <f t="shared" si="7"/>
        <v>0</v>
      </c>
      <c r="U13" s="32">
        <v>0</v>
      </c>
      <c r="V13" s="32">
        <v>0</v>
      </c>
      <c r="W13" s="32">
        <f t="shared" si="8"/>
        <v>0</v>
      </c>
      <c r="X13" s="32">
        <v>0</v>
      </c>
      <c r="Y13" s="20">
        <v>0</v>
      </c>
      <c r="Z13" s="21">
        <f t="shared" si="9"/>
        <v>0</v>
      </c>
      <c r="AA13" s="32">
        <f t="shared" si="10"/>
        <v>0</v>
      </c>
      <c r="AB13" s="32">
        <v>0</v>
      </c>
      <c r="AC13" s="20">
        <v>0</v>
      </c>
      <c r="AD13" s="32">
        <f t="shared" si="11"/>
        <v>0</v>
      </c>
      <c r="AE13" s="32">
        <v>0</v>
      </c>
      <c r="AF13" s="20">
        <v>0</v>
      </c>
      <c r="AG13" s="32">
        <f t="shared" si="12"/>
        <v>0</v>
      </c>
      <c r="AH13" s="32">
        <v>0</v>
      </c>
      <c r="AI13" s="20">
        <v>0</v>
      </c>
      <c r="AJ13" s="32">
        <f t="shared" si="13"/>
        <v>0</v>
      </c>
      <c r="AK13" s="32">
        <v>0</v>
      </c>
      <c r="AL13" s="20">
        <v>0</v>
      </c>
      <c r="AM13" s="32">
        <f t="shared" si="14"/>
        <v>0</v>
      </c>
      <c r="AN13" s="32">
        <v>0</v>
      </c>
      <c r="AO13" s="20">
        <v>0</v>
      </c>
    </row>
    <row r="14" spans="1:41" ht="19.5" customHeight="1">
      <c r="A14" s="19" t="s">
        <v>192</v>
      </c>
      <c r="B14" s="19" t="s">
        <v>88</v>
      </c>
      <c r="C14" s="19" t="s">
        <v>84</v>
      </c>
      <c r="D14" s="19" t="s">
        <v>196</v>
      </c>
      <c r="E14" s="32">
        <f t="shared" si="0"/>
        <v>31.76</v>
      </c>
      <c r="F14" s="32">
        <f t="shared" si="1"/>
        <v>31.76</v>
      </c>
      <c r="G14" s="32">
        <f t="shared" si="2"/>
        <v>31.76</v>
      </c>
      <c r="H14" s="32">
        <v>31.76</v>
      </c>
      <c r="I14" s="20">
        <v>0</v>
      </c>
      <c r="J14" s="32">
        <f t="shared" si="3"/>
        <v>0</v>
      </c>
      <c r="K14" s="32">
        <v>0</v>
      </c>
      <c r="L14" s="20">
        <v>0</v>
      </c>
      <c r="M14" s="32">
        <f t="shared" si="4"/>
        <v>0</v>
      </c>
      <c r="N14" s="32">
        <v>0</v>
      </c>
      <c r="O14" s="20">
        <v>0</v>
      </c>
      <c r="P14" s="21">
        <f t="shared" si="5"/>
        <v>0</v>
      </c>
      <c r="Q14" s="32">
        <f t="shared" si="6"/>
        <v>0</v>
      </c>
      <c r="R14" s="32">
        <v>0</v>
      </c>
      <c r="S14" s="20">
        <v>0</v>
      </c>
      <c r="T14" s="32">
        <f t="shared" si="7"/>
        <v>0</v>
      </c>
      <c r="U14" s="32">
        <v>0</v>
      </c>
      <c r="V14" s="32">
        <v>0</v>
      </c>
      <c r="W14" s="32">
        <f t="shared" si="8"/>
        <v>0</v>
      </c>
      <c r="X14" s="32">
        <v>0</v>
      </c>
      <c r="Y14" s="20">
        <v>0</v>
      </c>
      <c r="Z14" s="21">
        <f t="shared" si="9"/>
        <v>0</v>
      </c>
      <c r="AA14" s="32">
        <f t="shared" si="10"/>
        <v>0</v>
      </c>
      <c r="AB14" s="32">
        <v>0</v>
      </c>
      <c r="AC14" s="20">
        <v>0</v>
      </c>
      <c r="AD14" s="32">
        <f t="shared" si="11"/>
        <v>0</v>
      </c>
      <c r="AE14" s="32">
        <v>0</v>
      </c>
      <c r="AF14" s="20">
        <v>0</v>
      </c>
      <c r="AG14" s="32">
        <f t="shared" si="12"/>
        <v>0</v>
      </c>
      <c r="AH14" s="32">
        <v>0</v>
      </c>
      <c r="AI14" s="20">
        <v>0</v>
      </c>
      <c r="AJ14" s="32">
        <f t="shared" si="13"/>
        <v>0</v>
      </c>
      <c r="AK14" s="32">
        <v>0</v>
      </c>
      <c r="AL14" s="20">
        <v>0</v>
      </c>
      <c r="AM14" s="32">
        <f t="shared" si="14"/>
        <v>0</v>
      </c>
      <c r="AN14" s="32">
        <v>0</v>
      </c>
      <c r="AO14" s="20">
        <v>0</v>
      </c>
    </row>
    <row r="15" spans="1:41" ht="19.5" customHeight="1">
      <c r="A15" s="19" t="s">
        <v>36</v>
      </c>
      <c r="B15" s="19" t="s">
        <v>36</v>
      </c>
      <c r="C15" s="19" t="s">
        <v>36</v>
      </c>
      <c r="D15" s="19" t="s">
        <v>197</v>
      </c>
      <c r="E15" s="32">
        <f t="shared" si="0"/>
        <v>4793.639999999999</v>
      </c>
      <c r="F15" s="32">
        <f t="shared" si="1"/>
        <v>4123.139999999999</v>
      </c>
      <c r="G15" s="32">
        <f t="shared" si="2"/>
        <v>4123.139999999999</v>
      </c>
      <c r="H15" s="32">
        <v>2543.81</v>
      </c>
      <c r="I15" s="20">
        <v>1579.33</v>
      </c>
      <c r="J15" s="32">
        <f t="shared" si="3"/>
        <v>0</v>
      </c>
      <c r="K15" s="32">
        <v>0</v>
      </c>
      <c r="L15" s="20">
        <v>0</v>
      </c>
      <c r="M15" s="32">
        <f t="shared" si="4"/>
        <v>0</v>
      </c>
      <c r="N15" s="32">
        <v>0</v>
      </c>
      <c r="O15" s="20">
        <v>0</v>
      </c>
      <c r="P15" s="21">
        <f t="shared" si="5"/>
        <v>0</v>
      </c>
      <c r="Q15" s="32">
        <f t="shared" si="6"/>
        <v>0</v>
      </c>
      <c r="R15" s="32">
        <v>0</v>
      </c>
      <c r="S15" s="20">
        <v>0</v>
      </c>
      <c r="T15" s="32">
        <f t="shared" si="7"/>
        <v>0</v>
      </c>
      <c r="U15" s="32">
        <v>0</v>
      </c>
      <c r="V15" s="32">
        <v>0</v>
      </c>
      <c r="W15" s="32">
        <f t="shared" si="8"/>
        <v>0</v>
      </c>
      <c r="X15" s="32">
        <v>0</v>
      </c>
      <c r="Y15" s="20">
        <v>0</v>
      </c>
      <c r="Z15" s="21">
        <f t="shared" si="9"/>
        <v>670.5</v>
      </c>
      <c r="AA15" s="32">
        <f t="shared" si="10"/>
        <v>670.5</v>
      </c>
      <c r="AB15" s="32">
        <v>0</v>
      </c>
      <c r="AC15" s="20">
        <v>670.5</v>
      </c>
      <c r="AD15" s="32">
        <f t="shared" si="11"/>
        <v>0</v>
      </c>
      <c r="AE15" s="32">
        <v>0</v>
      </c>
      <c r="AF15" s="20">
        <v>0</v>
      </c>
      <c r="AG15" s="32">
        <f t="shared" si="12"/>
        <v>0</v>
      </c>
      <c r="AH15" s="32">
        <v>0</v>
      </c>
      <c r="AI15" s="20">
        <v>0</v>
      </c>
      <c r="AJ15" s="32">
        <f t="shared" si="13"/>
        <v>0</v>
      </c>
      <c r="AK15" s="32">
        <v>0</v>
      </c>
      <c r="AL15" s="20">
        <v>0</v>
      </c>
      <c r="AM15" s="32">
        <f t="shared" si="14"/>
        <v>0</v>
      </c>
      <c r="AN15" s="32">
        <v>0</v>
      </c>
      <c r="AO15" s="20">
        <v>0</v>
      </c>
    </row>
    <row r="16" spans="1:41" ht="19.5" customHeight="1">
      <c r="A16" s="19" t="s">
        <v>198</v>
      </c>
      <c r="B16" s="19" t="s">
        <v>83</v>
      </c>
      <c r="C16" s="19" t="s">
        <v>84</v>
      </c>
      <c r="D16" s="19" t="s">
        <v>199</v>
      </c>
      <c r="E16" s="32">
        <f t="shared" si="0"/>
        <v>1585.98</v>
      </c>
      <c r="F16" s="32">
        <f t="shared" si="1"/>
        <v>1585.98</v>
      </c>
      <c r="G16" s="32">
        <f t="shared" si="2"/>
        <v>1585.98</v>
      </c>
      <c r="H16" s="32">
        <v>1525.98</v>
      </c>
      <c r="I16" s="20">
        <v>60</v>
      </c>
      <c r="J16" s="32">
        <f t="shared" si="3"/>
        <v>0</v>
      </c>
      <c r="K16" s="32">
        <v>0</v>
      </c>
      <c r="L16" s="20">
        <v>0</v>
      </c>
      <c r="M16" s="32">
        <f t="shared" si="4"/>
        <v>0</v>
      </c>
      <c r="N16" s="32">
        <v>0</v>
      </c>
      <c r="O16" s="20">
        <v>0</v>
      </c>
      <c r="P16" s="21">
        <f t="shared" si="5"/>
        <v>0</v>
      </c>
      <c r="Q16" s="32">
        <f t="shared" si="6"/>
        <v>0</v>
      </c>
      <c r="R16" s="32">
        <v>0</v>
      </c>
      <c r="S16" s="20">
        <v>0</v>
      </c>
      <c r="T16" s="32">
        <f t="shared" si="7"/>
        <v>0</v>
      </c>
      <c r="U16" s="32">
        <v>0</v>
      </c>
      <c r="V16" s="32">
        <v>0</v>
      </c>
      <c r="W16" s="32">
        <f t="shared" si="8"/>
        <v>0</v>
      </c>
      <c r="X16" s="32">
        <v>0</v>
      </c>
      <c r="Y16" s="20">
        <v>0</v>
      </c>
      <c r="Z16" s="21">
        <f t="shared" si="9"/>
        <v>0</v>
      </c>
      <c r="AA16" s="32">
        <f t="shared" si="10"/>
        <v>0</v>
      </c>
      <c r="AB16" s="32">
        <v>0</v>
      </c>
      <c r="AC16" s="20">
        <v>0</v>
      </c>
      <c r="AD16" s="32">
        <f t="shared" si="11"/>
        <v>0</v>
      </c>
      <c r="AE16" s="32">
        <v>0</v>
      </c>
      <c r="AF16" s="20">
        <v>0</v>
      </c>
      <c r="AG16" s="32">
        <f t="shared" si="12"/>
        <v>0</v>
      </c>
      <c r="AH16" s="32">
        <v>0</v>
      </c>
      <c r="AI16" s="20">
        <v>0</v>
      </c>
      <c r="AJ16" s="32">
        <f t="shared" si="13"/>
        <v>0</v>
      </c>
      <c r="AK16" s="32">
        <v>0</v>
      </c>
      <c r="AL16" s="20">
        <v>0</v>
      </c>
      <c r="AM16" s="32">
        <f t="shared" si="14"/>
        <v>0</v>
      </c>
      <c r="AN16" s="32">
        <v>0</v>
      </c>
      <c r="AO16" s="20">
        <v>0</v>
      </c>
    </row>
    <row r="17" spans="1:41" ht="19.5" customHeight="1">
      <c r="A17" s="19" t="s">
        <v>198</v>
      </c>
      <c r="B17" s="19" t="s">
        <v>86</v>
      </c>
      <c r="C17" s="19" t="s">
        <v>84</v>
      </c>
      <c r="D17" s="19" t="s">
        <v>200</v>
      </c>
      <c r="E17" s="32">
        <f t="shared" si="0"/>
        <v>105.54</v>
      </c>
      <c r="F17" s="32">
        <f t="shared" si="1"/>
        <v>105.54</v>
      </c>
      <c r="G17" s="32">
        <f t="shared" si="2"/>
        <v>105.54</v>
      </c>
      <c r="H17" s="32">
        <v>75.54</v>
      </c>
      <c r="I17" s="20">
        <v>30</v>
      </c>
      <c r="J17" s="32">
        <f t="shared" si="3"/>
        <v>0</v>
      </c>
      <c r="K17" s="32">
        <v>0</v>
      </c>
      <c r="L17" s="20">
        <v>0</v>
      </c>
      <c r="M17" s="32">
        <f t="shared" si="4"/>
        <v>0</v>
      </c>
      <c r="N17" s="32">
        <v>0</v>
      </c>
      <c r="O17" s="20">
        <v>0</v>
      </c>
      <c r="P17" s="21">
        <f t="shared" si="5"/>
        <v>0</v>
      </c>
      <c r="Q17" s="32">
        <f t="shared" si="6"/>
        <v>0</v>
      </c>
      <c r="R17" s="32">
        <v>0</v>
      </c>
      <c r="S17" s="20">
        <v>0</v>
      </c>
      <c r="T17" s="32">
        <f t="shared" si="7"/>
        <v>0</v>
      </c>
      <c r="U17" s="32">
        <v>0</v>
      </c>
      <c r="V17" s="32">
        <v>0</v>
      </c>
      <c r="W17" s="32">
        <f t="shared" si="8"/>
        <v>0</v>
      </c>
      <c r="X17" s="32">
        <v>0</v>
      </c>
      <c r="Y17" s="20">
        <v>0</v>
      </c>
      <c r="Z17" s="21">
        <f t="shared" si="9"/>
        <v>0</v>
      </c>
      <c r="AA17" s="32">
        <f t="shared" si="10"/>
        <v>0</v>
      </c>
      <c r="AB17" s="32">
        <v>0</v>
      </c>
      <c r="AC17" s="20">
        <v>0</v>
      </c>
      <c r="AD17" s="32">
        <f t="shared" si="11"/>
        <v>0</v>
      </c>
      <c r="AE17" s="32">
        <v>0</v>
      </c>
      <c r="AF17" s="20">
        <v>0</v>
      </c>
      <c r="AG17" s="32">
        <f t="shared" si="12"/>
        <v>0</v>
      </c>
      <c r="AH17" s="32">
        <v>0</v>
      </c>
      <c r="AI17" s="20">
        <v>0</v>
      </c>
      <c r="AJ17" s="32">
        <f t="shared" si="13"/>
        <v>0</v>
      </c>
      <c r="AK17" s="32">
        <v>0</v>
      </c>
      <c r="AL17" s="20">
        <v>0</v>
      </c>
      <c r="AM17" s="32">
        <f t="shared" si="14"/>
        <v>0</v>
      </c>
      <c r="AN17" s="32">
        <v>0</v>
      </c>
      <c r="AO17" s="20">
        <v>0</v>
      </c>
    </row>
    <row r="18" spans="1:41" ht="19.5" customHeight="1">
      <c r="A18" s="19" t="s">
        <v>198</v>
      </c>
      <c r="B18" s="19" t="s">
        <v>82</v>
      </c>
      <c r="C18" s="19" t="s">
        <v>84</v>
      </c>
      <c r="D18" s="19" t="s">
        <v>201</v>
      </c>
      <c r="E18" s="32">
        <f t="shared" si="0"/>
        <v>50.3</v>
      </c>
      <c r="F18" s="32">
        <f t="shared" si="1"/>
        <v>50.3</v>
      </c>
      <c r="G18" s="32">
        <f t="shared" si="2"/>
        <v>50.3</v>
      </c>
      <c r="H18" s="32">
        <v>50.3</v>
      </c>
      <c r="I18" s="20">
        <v>0</v>
      </c>
      <c r="J18" s="32">
        <f t="shared" si="3"/>
        <v>0</v>
      </c>
      <c r="K18" s="32">
        <v>0</v>
      </c>
      <c r="L18" s="20">
        <v>0</v>
      </c>
      <c r="M18" s="32">
        <f t="shared" si="4"/>
        <v>0</v>
      </c>
      <c r="N18" s="32">
        <v>0</v>
      </c>
      <c r="O18" s="20">
        <v>0</v>
      </c>
      <c r="P18" s="21">
        <f t="shared" si="5"/>
        <v>0</v>
      </c>
      <c r="Q18" s="32">
        <f t="shared" si="6"/>
        <v>0</v>
      </c>
      <c r="R18" s="32">
        <v>0</v>
      </c>
      <c r="S18" s="20">
        <v>0</v>
      </c>
      <c r="T18" s="32">
        <f t="shared" si="7"/>
        <v>0</v>
      </c>
      <c r="U18" s="32">
        <v>0</v>
      </c>
      <c r="V18" s="32">
        <v>0</v>
      </c>
      <c r="W18" s="32">
        <f t="shared" si="8"/>
        <v>0</v>
      </c>
      <c r="X18" s="32">
        <v>0</v>
      </c>
      <c r="Y18" s="20">
        <v>0</v>
      </c>
      <c r="Z18" s="21">
        <f t="shared" si="9"/>
        <v>0</v>
      </c>
      <c r="AA18" s="32">
        <f t="shared" si="10"/>
        <v>0</v>
      </c>
      <c r="AB18" s="32">
        <v>0</v>
      </c>
      <c r="AC18" s="20">
        <v>0</v>
      </c>
      <c r="AD18" s="32">
        <f t="shared" si="11"/>
        <v>0</v>
      </c>
      <c r="AE18" s="32">
        <v>0</v>
      </c>
      <c r="AF18" s="20">
        <v>0</v>
      </c>
      <c r="AG18" s="32">
        <f t="shared" si="12"/>
        <v>0</v>
      </c>
      <c r="AH18" s="32">
        <v>0</v>
      </c>
      <c r="AI18" s="20">
        <v>0</v>
      </c>
      <c r="AJ18" s="32">
        <f t="shared" si="13"/>
        <v>0</v>
      </c>
      <c r="AK18" s="32">
        <v>0</v>
      </c>
      <c r="AL18" s="20">
        <v>0</v>
      </c>
      <c r="AM18" s="32">
        <f t="shared" si="14"/>
        <v>0</v>
      </c>
      <c r="AN18" s="32">
        <v>0</v>
      </c>
      <c r="AO18" s="20">
        <v>0</v>
      </c>
    </row>
    <row r="19" spans="1:41" ht="19.5" customHeight="1">
      <c r="A19" s="19" t="s">
        <v>198</v>
      </c>
      <c r="B19" s="19" t="s">
        <v>91</v>
      </c>
      <c r="C19" s="19" t="s">
        <v>84</v>
      </c>
      <c r="D19" s="19" t="s">
        <v>202</v>
      </c>
      <c r="E19" s="32">
        <f t="shared" si="0"/>
        <v>400.17</v>
      </c>
      <c r="F19" s="32">
        <f t="shared" si="1"/>
        <v>400.17</v>
      </c>
      <c r="G19" s="32">
        <f t="shared" si="2"/>
        <v>400.17</v>
      </c>
      <c r="H19" s="32">
        <v>0</v>
      </c>
      <c r="I19" s="20">
        <v>400.17</v>
      </c>
      <c r="J19" s="32">
        <f t="shared" si="3"/>
        <v>0</v>
      </c>
      <c r="K19" s="32">
        <v>0</v>
      </c>
      <c r="L19" s="20">
        <v>0</v>
      </c>
      <c r="M19" s="32">
        <f t="shared" si="4"/>
        <v>0</v>
      </c>
      <c r="N19" s="32">
        <v>0</v>
      </c>
      <c r="O19" s="20">
        <v>0</v>
      </c>
      <c r="P19" s="21">
        <f t="shared" si="5"/>
        <v>0</v>
      </c>
      <c r="Q19" s="32">
        <f t="shared" si="6"/>
        <v>0</v>
      </c>
      <c r="R19" s="32">
        <v>0</v>
      </c>
      <c r="S19" s="20">
        <v>0</v>
      </c>
      <c r="T19" s="32">
        <f t="shared" si="7"/>
        <v>0</v>
      </c>
      <c r="U19" s="32">
        <v>0</v>
      </c>
      <c r="V19" s="32">
        <v>0</v>
      </c>
      <c r="W19" s="32">
        <f t="shared" si="8"/>
        <v>0</v>
      </c>
      <c r="X19" s="32">
        <v>0</v>
      </c>
      <c r="Y19" s="20">
        <v>0</v>
      </c>
      <c r="Z19" s="21">
        <f t="shared" si="9"/>
        <v>0</v>
      </c>
      <c r="AA19" s="32">
        <f t="shared" si="10"/>
        <v>0</v>
      </c>
      <c r="AB19" s="32">
        <v>0</v>
      </c>
      <c r="AC19" s="20">
        <v>0</v>
      </c>
      <c r="AD19" s="32">
        <f t="shared" si="11"/>
        <v>0</v>
      </c>
      <c r="AE19" s="32">
        <v>0</v>
      </c>
      <c r="AF19" s="20">
        <v>0</v>
      </c>
      <c r="AG19" s="32">
        <f t="shared" si="12"/>
        <v>0</v>
      </c>
      <c r="AH19" s="32">
        <v>0</v>
      </c>
      <c r="AI19" s="20">
        <v>0</v>
      </c>
      <c r="AJ19" s="32">
        <f t="shared" si="13"/>
        <v>0</v>
      </c>
      <c r="AK19" s="32">
        <v>0</v>
      </c>
      <c r="AL19" s="20">
        <v>0</v>
      </c>
      <c r="AM19" s="32">
        <f t="shared" si="14"/>
        <v>0</v>
      </c>
      <c r="AN19" s="32">
        <v>0</v>
      </c>
      <c r="AO19" s="20">
        <v>0</v>
      </c>
    </row>
    <row r="20" spans="1:41" ht="19.5" customHeight="1">
      <c r="A20" s="19" t="s">
        <v>198</v>
      </c>
      <c r="B20" s="19" t="s">
        <v>123</v>
      </c>
      <c r="C20" s="19" t="s">
        <v>84</v>
      </c>
      <c r="D20" s="19" t="s">
        <v>203</v>
      </c>
      <c r="E20" s="32">
        <f t="shared" si="0"/>
        <v>14.55</v>
      </c>
      <c r="F20" s="32">
        <f t="shared" si="1"/>
        <v>14.55</v>
      </c>
      <c r="G20" s="32">
        <f t="shared" si="2"/>
        <v>14.55</v>
      </c>
      <c r="H20" s="32">
        <v>14.55</v>
      </c>
      <c r="I20" s="20">
        <v>0</v>
      </c>
      <c r="J20" s="32">
        <f t="shared" si="3"/>
        <v>0</v>
      </c>
      <c r="K20" s="32">
        <v>0</v>
      </c>
      <c r="L20" s="20">
        <v>0</v>
      </c>
      <c r="M20" s="32">
        <f t="shared" si="4"/>
        <v>0</v>
      </c>
      <c r="N20" s="32">
        <v>0</v>
      </c>
      <c r="O20" s="20">
        <v>0</v>
      </c>
      <c r="P20" s="21">
        <f t="shared" si="5"/>
        <v>0</v>
      </c>
      <c r="Q20" s="32">
        <f t="shared" si="6"/>
        <v>0</v>
      </c>
      <c r="R20" s="32">
        <v>0</v>
      </c>
      <c r="S20" s="20">
        <v>0</v>
      </c>
      <c r="T20" s="32">
        <f t="shared" si="7"/>
        <v>0</v>
      </c>
      <c r="U20" s="32">
        <v>0</v>
      </c>
      <c r="V20" s="32">
        <v>0</v>
      </c>
      <c r="W20" s="32">
        <f t="shared" si="8"/>
        <v>0</v>
      </c>
      <c r="X20" s="32">
        <v>0</v>
      </c>
      <c r="Y20" s="20">
        <v>0</v>
      </c>
      <c r="Z20" s="21">
        <f t="shared" si="9"/>
        <v>0</v>
      </c>
      <c r="AA20" s="32">
        <f t="shared" si="10"/>
        <v>0</v>
      </c>
      <c r="AB20" s="32">
        <v>0</v>
      </c>
      <c r="AC20" s="20">
        <v>0</v>
      </c>
      <c r="AD20" s="32">
        <f t="shared" si="11"/>
        <v>0</v>
      </c>
      <c r="AE20" s="32">
        <v>0</v>
      </c>
      <c r="AF20" s="20">
        <v>0</v>
      </c>
      <c r="AG20" s="32">
        <f t="shared" si="12"/>
        <v>0</v>
      </c>
      <c r="AH20" s="32">
        <v>0</v>
      </c>
      <c r="AI20" s="20">
        <v>0</v>
      </c>
      <c r="AJ20" s="32">
        <f t="shared" si="13"/>
        <v>0</v>
      </c>
      <c r="AK20" s="32">
        <v>0</v>
      </c>
      <c r="AL20" s="20">
        <v>0</v>
      </c>
      <c r="AM20" s="32">
        <f t="shared" si="14"/>
        <v>0</v>
      </c>
      <c r="AN20" s="32">
        <v>0</v>
      </c>
      <c r="AO20" s="20">
        <v>0</v>
      </c>
    </row>
    <row r="21" spans="1:41" ht="19.5" customHeight="1">
      <c r="A21" s="19" t="s">
        <v>198</v>
      </c>
      <c r="B21" s="19" t="s">
        <v>204</v>
      </c>
      <c r="C21" s="19" t="s">
        <v>84</v>
      </c>
      <c r="D21" s="19" t="s">
        <v>205</v>
      </c>
      <c r="E21" s="32">
        <f t="shared" si="0"/>
        <v>145</v>
      </c>
      <c r="F21" s="32">
        <f t="shared" si="1"/>
        <v>145</v>
      </c>
      <c r="G21" s="32">
        <f t="shared" si="2"/>
        <v>145</v>
      </c>
      <c r="H21" s="32">
        <v>145</v>
      </c>
      <c r="I21" s="20">
        <v>0</v>
      </c>
      <c r="J21" s="32">
        <f t="shared" si="3"/>
        <v>0</v>
      </c>
      <c r="K21" s="32">
        <v>0</v>
      </c>
      <c r="L21" s="20">
        <v>0</v>
      </c>
      <c r="M21" s="32">
        <f t="shared" si="4"/>
        <v>0</v>
      </c>
      <c r="N21" s="32">
        <v>0</v>
      </c>
      <c r="O21" s="20">
        <v>0</v>
      </c>
      <c r="P21" s="21">
        <f t="shared" si="5"/>
        <v>0</v>
      </c>
      <c r="Q21" s="32">
        <f t="shared" si="6"/>
        <v>0</v>
      </c>
      <c r="R21" s="32">
        <v>0</v>
      </c>
      <c r="S21" s="20">
        <v>0</v>
      </c>
      <c r="T21" s="32">
        <f t="shared" si="7"/>
        <v>0</v>
      </c>
      <c r="U21" s="32">
        <v>0</v>
      </c>
      <c r="V21" s="32">
        <v>0</v>
      </c>
      <c r="W21" s="32">
        <f t="shared" si="8"/>
        <v>0</v>
      </c>
      <c r="X21" s="32">
        <v>0</v>
      </c>
      <c r="Y21" s="20">
        <v>0</v>
      </c>
      <c r="Z21" s="21">
        <f t="shared" si="9"/>
        <v>0</v>
      </c>
      <c r="AA21" s="32">
        <f t="shared" si="10"/>
        <v>0</v>
      </c>
      <c r="AB21" s="32">
        <v>0</v>
      </c>
      <c r="AC21" s="20">
        <v>0</v>
      </c>
      <c r="AD21" s="32">
        <f t="shared" si="11"/>
        <v>0</v>
      </c>
      <c r="AE21" s="32">
        <v>0</v>
      </c>
      <c r="AF21" s="20">
        <v>0</v>
      </c>
      <c r="AG21" s="32">
        <f t="shared" si="12"/>
        <v>0</v>
      </c>
      <c r="AH21" s="32">
        <v>0</v>
      </c>
      <c r="AI21" s="20">
        <v>0</v>
      </c>
      <c r="AJ21" s="32">
        <f t="shared" si="13"/>
        <v>0</v>
      </c>
      <c r="AK21" s="32">
        <v>0</v>
      </c>
      <c r="AL21" s="20">
        <v>0</v>
      </c>
      <c r="AM21" s="32">
        <f t="shared" si="14"/>
        <v>0</v>
      </c>
      <c r="AN21" s="32">
        <v>0</v>
      </c>
      <c r="AO21" s="20">
        <v>0</v>
      </c>
    </row>
    <row r="22" spans="1:41" ht="19.5" customHeight="1">
      <c r="A22" s="19" t="s">
        <v>198</v>
      </c>
      <c r="B22" s="19" t="s">
        <v>108</v>
      </c>
      <c r="C22" s="19" t="s">
        <v>84</v>
      </c>
      <c r="D22" s="19" t="s">
        <v>206</v>
      </c>
      <c r="E22" s="32">
        <f t="shared" si="0"/>
        <v>326.83</v>
      </c>
      <c r="F22" s="32">
        <f t="shared" si="1"/>
        <v>326.83</v>
      </c>
      <c r="G22" s="32">
        <f t="shared" si="2"/>
        <v>326.83</v>
      </c>
      <c r="H22" s="32">
        <v>326.83</v>
      </c>
      <c r="I22" s="20">
        <v>0</v>
      </c>
      <c r="J22" s="32">
        <f t="shared" si="3"/>
        <v>0</v>
      </c>
      <c r="K22" s="32">
        <v>0</v>
      </c>
      <c r="L22" s="20">
        <v>0</v>
      </c>
      <c r="M22" s="32">
        <f t="shared" si="4"/>
        <v>0</v>
      </c>
      <c r="N22" s="32">
        <v>0</v>
      </c>
      <c r="O22" s="20">
        <v>0</v>
      </c>
      <c r="P22" s="21">
        <f t="shared" si="5"/>
        <v>0</v>
      </c>
      <c r="Q22" s="32">
        <f t="shared" si="6"/>
        <v>0</v>
      </c>
      <c r="R22" s="32">
        <v>0</v>
      </c>
      <c r="S22" s="20">
        <v>0</v>
      </c>
      <c r="T22" s="32">
        <f t="shared" si="7"/>
        <v>0</v>
      </c>
      <c r="U22" s="32">
        <v>0</v>
      </c>
      <c r="V22" s="32">
        <v>0</v>
      </c>
      <c r="W22" s="32">
        <f t="shared" si="8"/>
        <v>0</v>
      </c>
      <c r="X22" s="32">
        <v>0</v>
      </c>
      <c r="Y22" s="20">
        <v>0</v>
      </c>
      <c r="Z22" s="21">
        <f t="shared" si="9"/>
        <v>0</v>
      </c>
      <c r="AA22" s="32">
        <f t="shared" si="10"/>
        <v>0</v>
      </c>
      <c r="AB22" s="32">
        <v>0</v>
      </c>
      <c r="AC22" s="20">
        <v>0</v>
      </c>
      <c r="AD22" s="32">
        <f t="shared" si="11"/>
        <v>0</v>
      </c>
      <c r="AE22" s="32">
        <v>0</v>
      </c>
      <c r="AF22" s="20">
        <v>0</v>
      </c>
      <c r="AG22" s="32">
        <f t="shared" si="12"/>
        <v>0</v>
      </c>
      <c r="AH22" s="32">
        <v>0</v>
      </c>
      <c r="AI22" s="20">
        <v>0</v>
      </c>
      <c r="AJ22" s="32">
        <f t="shared" si="13"/>
        <v>0</v>
      </c>
      <c r="AK22" s="32">
        <v>0</v>
      </c>
      <c r="AL22" s="20">
        <v>0</v>
      </c>
      <c r="AM22" s="32">
        <f t="shared" si="14"/>
        <v>0</v>
      </c>
      <c r="AN22" s="32">
        <v>0</v>
      </c>
      <c r="AO22" s="20">
        <v>0</v>
      </c>
    </row>
    <row r="23" spans="1:41" ht="19.5" customHeight="1">
      <c r="A23" s="19" t="s">
        <v>198</v>
      </c>
      <c r="B23" s="19" t="s">
        <v>105</v>
      </c>
      <c r="C23" s="19" t="s">
        <v>84</v>
      </c>
      <c r="D23" s="19" t="s">
        <v>207</v>
      </c>
      <c r="E23" s="32">
        <f t="shared" si="0"/>
        <v>1430.1599999999999</v>
      </c>
      <c r="F23" s="32">
        <f t="shared" si="1"/>
        <v>759.66</v>
      </c>
      <c r="G23" s="32">
        <f t="shared" si="2"/>
        <v>759.66</v>
      </c>
      <c r="H23" s="32">
        <v>85.5</v>
      </c>
      <c r="I23" s="20">
        <v>674.16</v>
      </c>
      <c r="J23" s="32">
        <f t="shared" si="3"/>
        <v>0</v>
      </c>
      <c r="K23" s="32">
        <v>0</v>
      </c>
      <c r="L23" s="20">
        <v>0</v>
      </c>
      <c r="M23" s="32">
        <f t="shared" si="4"/>
        <v>0</v>
      </c>
      <c r="N23" s="32">
        <v>0</v>
      </c>
      <c r="O23" s="20">
        <v>0</v>
      </c>
      <c r="P23" s="21">
        <f t="shared" si="5"/>
        <v>0</v>
      </c>
      <c r="Q23" s="32">
        <f t="shared" si="6"/>
        <v>0</v>
      </c>
      <c r="R23" s="32">
        <v>0</v>
      </c>
      <c r="S23" s="20">
        <v>0</v>
      </c>
      <c r="T23" s="32">
        <f t="shared" si="7"/>
        <v>0</v>
      </c>
      <c r="U23" s="32">
        <v>0</v>
      </c>
      <c r="V23" s="32">
        <v>0</v>
      </c>
      <c r="W23" s="32">
        <f t="shared" si="8"/>
        <v>0</v>
      </c>
      <c r="X23" s="32">
        <v>0</v>
      </c>
      <c r="Y23" s="20">
        <v>0</v>
      </c>
      <c r="Z23" s="21">
        <f t="shared" si="9"/>
        <v>670.5</v>
      </c>
      <c r="AA23" s="32">
        <f t="shared" si="10"/>
        <v>670.5</v>
      </c>
      <c r="AB23" s="32">
        <v>0</v>
      </c>
      <c r="AC23" s="20">
        <v>670.5</v>
      </c>
      <c r="AD23" s="32">
        <f t="shared" si="11"/>
        <v>0</v>
      </c>
      <c r="AE23" s="32">
        <v>0</v>
      </c>
      <c r="AF23" s="20">
        <v>0</v>
      </c>
      <c r="AG23" s="32">
        <f t="shared" si="12"/>
        <v>0</v>
      </c>
      <c r="AH23" s="32">
        <v>0</v>
      </c>
      <c r="AI23" s="20">
        <v>0</v>
      </c>
      <c r="AJ23" s="32">
        <f t="shared" si="13"/>
        <v>0</v>
      </c>
      <c r="AK23" s="32">
        <v>0</v>
      </c>
      <c r="AL23" s="20">
        <v>0</v>
      </c>
      <c r="AM23" s="32">
        <f t="shared" si="14"/>
        <v>0</v>
      </c>
      <c r="AN23" s="32">
        <v>0</v>
      </c>
      <c r="AO23" s="20">
        <v>0</v>
      </c>
    </row>
    <row r="24" spans="1:41" ht="19.5" customHeight="1">
      <c r="A24" s="19" t="s">
        <v>198</v>
      </c>
      <c r="B24" s="19" t="s">
        <v>88</v>
      </c>
      <c r="C24" s="19" t="s">
        <v>84</v>
      </c>
      <c r="D24" s="19" t="s">
        <v>208</v>
      </c>
      <c r="E24" s="32">
        <f t="shared" si="0"/>
        <v>735.11</v>
      </c>
      <c r="F24" s="32">
        <f t="shared" si="1"/>
        <v>735.11</v>
      </c>
      <c r="G24" s="32">
        <f t="shared" si="2"/>
        <v>735.11</v>
      </c>
      <c r="H24" s="32">
        <v>320.11</v>
      </c>
      <c r="I24" s="20">
        <v>415</v>
      </c>
      <c r="J24" s="32">
        <f t="shared" si="3"/>
        <v>0</v>
      </c>
      <c r="K24" s="32">
        <v>0</v>
      </c>
      <c r="L24" s="20">
        <v>0</v>
      </c>
      <c r="M24" s="32">
        <f t="shared" si="4"/>
        <v>0</v>
      </c>
      <c r="N24" s="32">
        <v>0</v>
      </c>
      <c r="O24" s="20">
        <v>0</v>
      </c>
      <c r="P24" s="21">
        <f t="shared" si="5"/>
        <v>0</v>
      </c>
      <c r="Q24" s="32">
        <f t="shared" si="6"/>
        <v>0</v>
      </c>
      <c r="R24" s="32">
        <v>0</v>
      </c>
      <c r="S24" s="20">
        <v>0</v>
      </c>
      <c r="T24" s="32">
        <f t="shared" si="7"/>
        <v>0</v>
      </c>
      <c r="U24" s="32">
        <v>0</v>
      </c>
      <c r="V24" s="32">
        <v>0</v>
      </c>
      <c r="W24" s="32">
        <f t="shared" si="8"/>
        <v>0</v>
      </c>
      <c r="X24" s="32">
        <v>0</v>
      </c>
      <c r="Y24" s="20">
        <v>0</v>
      </c>
      <c r="Z24" s="21">
        <f t="shared" si="9"/>
        <v>0</v>
      </c>
      <c r="AA24" s="32">
        <f t="shared" si="10"/>
        <v>0</v>
      </c>
      <c r="AB24" s="32">
        <v>0</v>
      </c>
      <c r="AC24" s="20">
        <v>0</v>
      </c>
      <c r="AD24" s="32">
        <f t="shared" si="11"/>
        <v>0</v>
      </c>
      <c r="AE24" s="32">
        <v>0</v>
      </c>
      <c r="AF24" s="20">
        <v>0</v>
      </c>
      <c r="AG24" s="32">
        <f t="shared" si="12"/>
        <v>0</v>
      </c>
      <c r="AH24" s="32">
        <v>0</v>
      </c>
      <c r="AI24" s="20">
        <v>0</v>
      </c>
      <c r="AJ24" s="32">
        <f t="shared" si="13"/>
        <v>0</v>
      </c>
      <c r="AK24" s="32">
        <v>0</v>
      </c>
      <c r="AL24" s="20">
        <v>0</v>
      </c>
      <c r="AM24" s="32">
        <f t="shared" si="14"/>
        <v>0</v>
      </c>
      <c r="AN24" s="32">
        <v>0</v>
      </c>
      <c r="AO24" s="20">
        <v>0</v>
      </c>
    </row>
    <row r="25" spans="1:41" ht="19.5" customHeight="1">
      <c r="A25" s="19" t="s">
        <v>36</v>
      </c>
      <c r="B25" s="19" t="s">
        <v>36</v>
      </c>
      <c r="C25" s="19" t="s">
        <v>36</v>
      </c>
      <c r="D25" s="19" t="s">
        <v>209</v>
      </c>
      <c r="E25" s="32">
        <f t="shared" si="0"/>
        <v>1083.1</v>
      </c>
      <c r="F25" s="32">
        <f t="shared" si="1"/>
        <v>1083.1</v>
      </c>
      <c r="G25" s="32">
        <f t="shared" si="2"/>
        <v>1083.1</v>
      </c>
      <c r="H25" s="32">
        <v>0</v>
      </c>
      <c r="I25" s="20">
        <v>1083.1</v>
      </c>
      <c r="J25" s="32">
        <f t="shared" si="3"/>
        <v>0</v>
      </c>
      <c r="K25" s="32">
        <v>0</v>
      </c>
      <c r="L25" s="20">
        <v>0</v>
      </c>
      <c r="M25" s="32">
        <f t="shared" si="4"/>
        <v>0</v>
      </c>
      <c r="N25" s="32">
        <v>0</v>
      </c>
      <c r="O25" s="20">
        <v>0</v>
      </c>
      <c r="P25" s="21">
        <f t="shared" si="5"/>
        <v>0</v>
      </c>
      <c r="Q25" s="32">
        <f t="shared" si="6"/>
        <v>0</v>
      </c>
      <c r="R25" s="32">
        <v>0</v>
      </c>
      <c r="S25" s="20">
        <v>0</v>
      </c>
      <c r="T25" s="32">
        <f t="shared" si="7"/>
        <v>0</v>
      </c>
      <c r="U25" s="32">
        <v>0</v>
      </c>
      <c r="V25" s="32">
        <v>0</v>
      </c>
      <c r="W25" s="32">
        <f t="shared" si="8"/>
        <v>0</v>
      </c>
      <c r="X25" s="32">
        <v>0</v>
      </c>
      <c r="Y25" s="20">
        <v>0</v>
      </c>
      <c r="Z25" s="21">
        <f t="shared" si="9"/>
        <v>0</v>
      </c>
      <c r="AA25" s="32">
        <f t="shared" si="10"/>
        <v>0</v>
      </c>
      <c r="AB25" s="32">
        <v>0</v>
      </c>
      <c r="AC25" s="20">
        <v>0</v>
      </c>
      <c r="AD25" s="32">
        <f t="shared" si="11"/>
        <v>0</v>
      </c>
      <c r="AE25" s="32">
        <v>0</v>
      </c>
      <c r="AF25" s="20">
        <v>0</v>
      </c>
      <c r="AG25" s="32">
        <f t="shared" si="12"/>
        <v>0</v>
      </c>
      <c r="AH25" s="32">
        <v>0</v>
      </c>
      <c r="AI25" s="20">
        <v>0</v>
      </c>
      <c r="AJ25" s="32">
        <f t="shared" si="13"/>
        <v>0</v>
      </c>
      <c r="AK25" s="32">
        <v>0</v>
      </c>
      <c r="AL25" s="20">
        <v>0</v>
      </c>
      <c r="AM25" s="32">
        <f t="shared" si="14"/>
        <v>0</v>
      </c>
      <c r="AN25" s="32">
        <v>0</v>
      </c>
      <c r="AO25" s="20">
        <v>0</v>
      </c>
    </row>
    <row r="26" spans="1:41" ht="19.5" customHeight="1">
      <c r="A26" s="19" t="s">
        <v>210</v>
      </c>
      <c r="B26" s="19" t="s">
        <v>123</v>
      </c>
      <c r="C26" s="19" t="s">
        <v>84</v>
      </c>
      <c r="D26" s="19" t="s">
        <v>211</v>
      </c>
      <c r="E26" s="32">
        <f t="shared" si="0"/>
        <v>1083.1</v>
      </c>
      <c r="F26" s="32">
        <f t="shared" si="1"/>
        <v>1083.1</v>
      </c>
      <c r="G26" s="32">
        <f t="shared" si="2"/>
        <v>1083.1</v>
      </c>
      <c r="H26" s="32">
        <v>0</v>
      </c>
      <c r="I26" s="20">
        <v>1083.1</v>
      </c>
      <c r="J26" s="32">
        <f t="shared" si="3"/>
        <v>0</v>
      </c>
      <c r="K26" s="32">
        <v>0</v>
      </c>
      <c r="L26" s="20">
        <v>0</v>
      </c>
      <c r="M26" s="32">
        <f t="shared" si="4"/>
        <v>0</v>
      </c>
      <c r="N26" s="32">
        <v>0</v>
      </c>
      <c r="O26" s="20">
        <v>0</v>
      </c>
      <c r="P26" s="21">
        <f t="shared" si="5"/>
        <v>0</v>
      </c>
      <c r="Q26" s="32">
        <f t="shared" si="6"/>
        <v>0</v>
      </c>
      <c r="R26" s="32">
        <v>0</v>
      </c>
      <c r="S26" s="20">
        <v>0</v>
      </c>
      <c r="T26" s="32">
        <f t="shared" si="7"/>
        <v>0</v>
      </c>
      <c r="U26" s="32">
        <v>0</v>
      </c>
      <c r="V26" s="32">
        <v>0</v>
      </c>
      <c r="W26" s="32">
        <f t="shared" si="8"/>
        <v>0</v>
      </c>
      <c r="X26" s="32">
        <v>0</v>
      </c>
      <c r="Y26" s="20">
        <v>0</v>
      </c>
      <c r="Z26" s="21">
        <f t="shared" si="9"/>
        <v>0</v>
      </c>
      <c r="AA26" s="32">
        <f t="shared" si="10"/>
        <v>0</v>
      </c>
      <c r="AB26" s="32">
        <v>0</v>
      </c>
      <c r="AC26" s="20">
        <v>0</v>
      </c>
      <c r="AD26" s="32">
        <f t="shared" si="11"/>
        <v>0</v>
      </c>
      <c r="AE26" s="32">
        <v>0</v>
      </c>
      <c r="AF26" s="20">
        <v>0</v>
      </c>
      <c r="AG26" s="32">
        <f t="shared" si="12"/>
        <v>0</v>
      </c>
      <c r="AH26" s="32">
        <v>0</v>
      </c>
      <c r="AI26" s="20">
        <v>0</v>
      </c>
      <c r="AJ26" s="32">
        <f t="shared" si="13"/>
        <v>0</v>
      </c>
      <c r="AK26" s="32">
        <v>0</v>
      </c>
      <c r="AL26" s="20">
        <v>0</v>
      </c>
      <c r="AM26" s="32">
        <f t="shared" si="14"/>
        <v>0</v>
      </c>
      <c r="AN26" s="32">
        <v>0</v>
      </c>
      <c r="AO26" s="20">
        <v>0</v>
      </c>
    </row>
    <row r="27" spans="1:41" ht="19.5" customHeight="1">
      <c r="A27" s="19" t="s">
        <v>36</v>
      </c>
      <c r="B27" s="19" t="s">
        <v>36</v>
      </c>
      <c r="C27" s="19" t="s">
        <v>36</v>
      </c>
      <c r="D27" s="19" t="s">
        <v>212</v>
      </c>
      <c r="E27" s="32">
        <f t="shared" si="0"/>
        <v>241.77</v>
      </c>
      <c r="F27" s="32">
        <f t="shared" si="1"/>
        <v>0</v>
      </c>
      <c r="G27" s="32">
        <f t="shared" si="2"/>
        <v>0</v>
      </c>
      <c r="H27" s="32">
        <v>0</v>
      </c>
      <c r="I27" s="20">
        <v>0</v>
      </c>
      <c r="J27" s="32">
        <f t="shared" si="3"/>
        <v>0</v>
      </c>
      <c r="K27" s="32">
        <v>0</v>
      </c>
      <c r="L27" s="20">
        <v>0</v>
      </c>
      <c r="M27" s="32">
        <f t="shared" si="4"/>
        <v>0</v>
      </c>
      <c r="N27" s="32">
        <v>0</v>
      </c>
      <c r="O27" s="20">
        <v>0</v>
      </c>
      <c r="P27" s="21">
        <f t="shared" si="5"/>
        <v>0</v>
      </c>
      <c r="Q27" s="32">
        <f t="shared" si="6"/>
        <v>0</v>
      </c>
      <c r="R27" s="32">
        <v>0</v>
      </c>
      <c r="S27" s="20">
        <v>0</v>
      </c>
      <c r="T27" s="32">
        <f t="shared" si="7"/>
        <v>0</v>
      </c>
      <c r="U27" s="32">
        <v>0</v>
      </c>
      <c r="V27" s="32">
        <v>0</v>
      </c>
      <c r="W27" s="32">
        <f t="shared" si="8"/>
        <v>0</v>
      </c>
      <c r="X27" s="32">
        <v>0</v>
      </c>
      <c r="Y27" s="20">
        <v>0</v>
      </c>
      <c r="Z27" s="21">
        <f t="shared" si="9"/>
        <v>241.77</v>
      </c>
      <c r="AA27" s="32">
        <f t="shared" si="10"/>
        <v>241.77</v>
      </c>
      <c r="AB27" s="32">
        <v>0</v>
      </c>
      <c r="AC27" s="20">
        <v>241.77</v>
      </c>
      <c r="AD27" s="32">
        <f t="shared" si="11"/>
        <v>0</v>
      </c>
      <c r="AE27" s="32">
        <v>0</v>
      </c>
      <c r="AF27" s="20">
        <v>0</v>
      </c>
      <c r="AG27" s="32">
        <f t="shared" si="12"/>
        <v>0</v>
      </c>
      <c r="AH27" s="32">
        <v>0</v>
      </c>
      <c r="AI27" s="20">
        <v>0</v>
      </c>
      <c r="AJ27" s="32">
        <f t="shared" si="13"/>
        <v>0</v>
      </c>
      <c r="AK27" s="32">
        <v>0</v>
      </c>
      <c r="AL27" s="20">
        <v>0</v>
      </c>
      <c r="AM27" s="32">
        <f t="shared" si="14"/>
        <v>0</v>
      </c>
      <c r="AN27" s="32">
        <v>0</v>
      </c>
      <c r="AO27" s="20">
        <v>0</v>
      </c>
    </row>
    <row r="28" spans="1:41" ht="19.5" customHeight="1">
      <c r="A28" s="19" t="s">
        <v>213</v>
      </c>
      <c r="B28" s="19" t="s">
        <v>88</v>
      </c>
      <c r="C28" s="19" t="s">
        <v>84</v>
      </c>
      <c r="D28" s="19" t="s">
        <v>214</v>
      </c>
      <c r="E28" s="32">
        <f t="shared" si="0"/>
        <v>241.77</v>
      </c>
      <c r="F28" s="32">
        <f t="shared" si="1"/>
        <v>0</v>
      </c>
      <c r="G28" s="32">
        <f t="shared" si="2"/>
        <v>0</v>
      </c>
      <c r="H28" s="32">
        <v>0</v>
      </c>
      <c r="I28" s="20">
        <v>0</v>
      </c>
      <c r="J28" s="32">
        <f t="shared" si="3"/>
        <v>0</v>
      </c>
      <c r="K28" s="32">
        <v>0</v>
      </c>
      <c r="L28" s="20">
        <v>0</v>
      </c>
      <c r="M28" s="32">
        <f t="shared" si="4"/>
        <v>0</v>
      </c>
      <c r="N28" s="32">
        <v>0</v>
      </c>
      <c r="O28" s="20">
        <v>0</v>
      </c>
      <c r="P28" s="21">
        <f t="shared" si="5"/>
        <v>0</v>
      </c>
      <c r="Q28" s="32">
        <f t="shared" si="6"/>
        <v>0</v>
      </c>
      <c r="R28" s="32">
        <v>0</v>
      </c>
      <c r="S28" s="20">
        <v>0</v>
      </c>
      <c r="T28" s="32">
        <f t="shared" si="7"/>
        <v>0</v>
      </c>
      <c r="U28" s="32">
        <v>0</v>
      </c>
      <c r="V28" s="32">
        <v>0</v>
      </c>
      <c r="W28" s="32">
        <f t="shared" si="8"/>
        <v>0</v>
      </c>
      <c r="X28" s="32">
        <v>0</v>
      </c>
      <c r="Y28" s="20">
        <v>0</v>
      </c>
      <c r="Z28" s="21">
        <f t="shared" si="9"/>
        <v>241.77</v>
      </c>
      <c r="AA28" s="32">
        <f t="shared" si="10"/>
        <v>241.77</v>
      </c>
      <c r="AB28" s="32">
        <v>0</v>
      </c>
      <c r="AC28" s="20">
        <v>241.77</v>
      </c>
      <c r="AD28" s="32">
        <f t="shared" si="11"/>
        <v>0</v>
      </c>
      <c r="AE28" s="32">
        <v>0</v>
      </c>
      <c r="AF28" s="20">
        <v>0</v>
      </c>
      <c r="AG28" s="32">
        <f t="shared" si="12"/>
        <v>0</v>
      </c>
      <c r="AH28" s="32">
        <v>0</v>
      </c>
      <c r="AI28" s="20">
        <v>0</v>
      </c>
      <c r="AJ28" s="32">
        <f t="shared" si="13"/>
        <v>0</v>
      </c>
      <c r="AK28" s="32">
        <v>0</v>
      </c>
      <c r="AL28" s="20">
        <v>0</v>
      </c>
      <c r="AM28" s="32">
        <f t="shared" si="14"/>
        <v>0</v>
      </c>
      <c r="AN28" s="32">
        <v>0</v>
      </c>
      <c r="AO28" s="20">
        <v>0</v>
      </c>
    </row>
    <row r="29" spans="1:41" ht="19.5" customHeight="1">
      <c r="A29" s="19" t="s">
        <v>36</v>
      </c>
      <c r="B29" s="19" t="s">
        <v>36</v>
      </c>
      <c r="C29" s="19" t="s">
        <v>36</v>
      </c>
      <c r="D29" s="19" t="s">
        <v>215</v>
      </c>
      <c r="E29" s="32">
        <f t="shared" si="0"/>
        <v>103.27</v>
      </c>
      <c r="F29" s="32">
        <f t="shared" si="1"/>
        <v>103.27</v>
      </c>
      <c r="G29" s="32">
        <f t="shared" si="2"/>
        <v>103.27</v>
      </c>
      <c r="H29" s="32">
        <v>103.27</v>
      </c>
      <c r="I29" s="20">
        <v>0</v>
      </c>
      <c r="J29" s="32">
        <f t="shared" si="3"/>
        <v>0</v>
      </c>
      <c r="K29" s="32">
        <v>0</v>
      </c>
      <c r="L29" s="20">
        <v>0</v>
      </c>
      <c r="M29" s="32">
        <f t="shared" si="4"/>
        <v>0</v>
      </c>
      <c r="N29" s="32">
        <v>0</v>
      </c>
      <c r="O29" s="20">
        <v>0</v>
      </c>
      <c r="P29" s="21">
        <f t="shared" si="5"/>
        <v>0</v>
      </c>
      <c r="Q29" s="32">
        <f t="shared" si="6"/>
        <v>0</v>
      </c>
      <c r="R29" s="32">
        <v>0</v>
      </c>
      <c r="S29" s="20">
        <v>0</v>
      </c>
      <c r="T29" s="32">
        <f t="shared" si="7"/>
        <v>0</v>
      </c>
      <c r="U29" s="32">
        <v>0</v>
      </c>
      <c r="V29" s="32">
        <v>0</v>
      </c>
      <c r="W29" s="32">
        <f t="shared" si="8"/>
        <v>0</v>
      </c>
      <c r="X29" s="32">
        <v>0</v>
      </c>
      <c r="Y29" s="20">
        <v>0</v>
      </c>
      <c r="Z29" s="21">
        <f t="shared" si="9"/>
        <v>0</v>
      </c>
      <c r="AA29" s="32">
        <f t="shared" si="10"/>
        <v>0</v>
      </c>
      <c r="AB29" s="32">
        <v>0</v>
      </c>
      <c r="AC29" s="20">
        <v>0</v>
      </c>
      <c r="AD29" s="32">
        <f t="shared" si="11"/>
        <v>0</v>
      </c>
      <c r="AE29" s="32">
        <v>0</v>
      </c>
      <c r="AF29" s="20">
        <v>0</v>
      </c>
      <c r="AG29" s="32">
        <f t="shared" si="12"/>
        <v>0</v>
      </c>
      <c r="AH29" s="32">
        <v>0</v>
      </c>
      <c r="AI29" s="20">
        <v>0</v>
      </c>
      <c r="AJ29" s="32">
        <f t="shared" si="13"/>
        <v>0</v>
      </c>
      <c r="AK29" s="32">
        <v>0</v>
      </c>
      <c r="AL29" s="20">
        <v>0</v>
      </c>
      <c r="AM29" s="32">
        <f t="shared" si="14"/>
        <v>0</v>
      </c>
      <c r="AN29" s="32">
        <v>0</v>
      </c>
      <c r="AO29" s="20">
        <v>0</v>
      </c>
    </row>
    <row r="30" spans="1:41" ht="19.5" customHeight="1">
      <c r="A30" s="19" t="s">
        <v>216</v>
      </c>
      <c r="B30" s="19" t="s">
        <v>91</v>
      </c>
      <c r="C30" s="19" t="s">
        <v>84</v>
      </c>
      <c r="D30" s="19" t="s">
        <v>217</v>
      </c>
      <c r="E30" s="32">
        <f t="shared" si="0"/>
        <v>97.8</v>
      </c>
      <c r="F30" s="32">
        <f t="shared" si="1"/>
        <v>97.8</v>
      </c>
      <c r="G30" s="32">
        <f t="shared" si="2"/>
        <v>97.8</v>
      </c>
      <c r="H30" s="32">
        <v>97.8</v>
      </c>
      <c r="I30" s="20">
        <v>0</v>
      </c>
      <c r="J30" s="32">
        <f t="shared" si="3"/>
        <v>0</v>
      </c>
      <c r="K30" s="32">
        <v>0</v>
      </c>
      <c r="L30" s="20">
        <v>0</v>
      </c>
      <c r="M30" s="32">
        <f t="shared" si="4"/>
        <v>0</v>
      </c>
      <c r="N30" s="32">
        <v>0</v>
      </c>
      <c r="O30" s="20">
        <v>0</v>
      </c>
      <c r="P30" s="21">
        <f t="shared" si="5"/>
        <v>0</v>
      </c>
      <c r="Q30" s="32">
        <f t="shared" si="6"/>
        <v>0</v>
      </c>
      <c r="R30" s="32">
        <v>0</v>
      </c>
      <c r="S30" s="20">
        <v>0</v>
      </c>
      <c r="T30" s="32">
        <f t="shared" si="7"/>
        <v>0</v>
      </c>
      <c r="U30" s="32">
        <v>0</v>
      </c>
      <c r="V30" s="32">
        <v>0</v>
      </c>
      <c r="W30" s="32">
        <f t="shared" si="8"/>
        <v>0</v>
      </c>
      <c r="X30" s="32">
        <v>0</v>
      </c>
      <c r="Y30" s="20">
        <v>0</v>
      </c>
      <c r="Z30" s="21">
        <f t="shared" si="9"/>
        <v>0</v>
      </c>
      <c r="AA30" s="32">
        <f t="shared" si="10"/>
        <v>0</v>
      </c>
      <c r="AB30" s="32">
        <v>0</v>
      </c>
      <c r="AC30" s="20">
        <v>0</v>
      </c>
      <c r="AD30" s="32">
        <f t="shared" si="11"/>
        <v>0</v>
      </c>
      <c r="AE30" s="32">
        <v>0</v>
      </c>
      <c r="AF30" s="20">
        <v>0</v>
      </c>
      <c r="AG30" s="32">
        <f t="shared" si="12"/>
        <v>0</v>
      </c>
      <c r="AH30" s="32">
        <v>0</v>
      </c>
      <c r="AI30" s="20">
        <v>0</v>
      </c>
      <c r="AJ30" s="32">
        <f t="shared" si="13"/>
        <v>0</v>
      </c>
      <c r="AK30" s="32">
        <v>0</v>
      </c>
      <c r="AL30" s="20">
        <v>0</v>
      </c>
      <c r="AM30" s="32">
        <f t="shared" si="14"/>
        <v>0</v>
      </c>
      <c r="AN30" s="32">
        <v>0</v>
      </c>
      <c r="AO30" s="20">
        <v>0</v>
      </c>
    </row>
    <row r="31" spans="1:41" ht="19.5" customHeight="1">
      <c r="A31" s="19" t="s">
        <v>216</v>
      </c>
      <c r="B31" s="19" t="s">
        <v>88</v>
      </c>
      <c r="C31" s="19" t="s">
        <v>84</v>
      </c>
      <c r="D31" s="19" t="s">
        <v>218</v>
      </c>
      <c r="E31" s="32">
        <f t="shared" si="0"/>
        <v>5.47</v>
      </c>
      <c r="F31" s="32">
        <f t="shared" si="1"/>
        <v>5.47</v>
      </c>
      <c r="G31" s="32">
        <f t="shared" si="2"/>
        <v>5.47</v>
      </c>
      <c r="H31" s="32">
        <v>5.47</v>
      </c>
      <c r="I31" s="20">
        <v>0</v>
      </c>
      <c r="J31" s="32">
        <f t="shared" si="3"/>
        <v>0</v>
      </c>
      <c r="K31" s="32">
        <v>0</v>
      </c>
      <c r="L31" s="20">
        <v>0</v>
      </c>
      <c r="M31" s="32">
        <f t="shared" si="4"/>
        <v>0</v>
      </c>
      <c r="N31" s="32">
        <v>0</v>
      </c>
      <c r="O31" s="20">
        <v>0</v>
      </c>
      <c r="P31" s="21">
        <f t="shared" si="5"/>
        <v>0</v>
      </c>
      <c r="Q31" s="32">
        <f t="shared" si="6"/>
        <v>0</v>
      </c>
      <c r="R31" s="32">
        <v>0</v>
      </c>
      <c r="S31" s="20">
        <v>0</v>
      </c>
      <c r="T31" s="32">
        <f t="shared" si="7"/>
        <v>0</v>
      </c>
      <c r="U31" s="32">
        <v>0</v>
      </c>
      <c r="V31" s="32">
        <v>0</v>
      </c>
      <c r="W31" s="32">
        <f t="shared" si="8"/>
        <v>0</v>
      </c>
      <c r="X31" s="32">
        <v>0</v>
      </c>
      <c r="Y31" s="20">
        <v>0</v>
      </c>
      <c r="Z31" s="21">
        <f t="shared" si="9"/>
        <v>0</v>
      </c>
      <c r="AA31" s="32">
        <f t="shared" si="10"/>
        <v>0</v>
      </c>
      <c r="AB31" s="32">
        <v>0</v>
      </c>
      <c r="AC31" s="20">
        <v>0</v>
      </c>
      <c r="AD31" s="32">
        <f t="shared" si="11"/>
        <v>0</v>
      </c>
      <c r="AE31" s="32">
        <v>0</v>
      </c>
      <c r="AF31" s="20">
        <v>0</v>
      </c>
      <c r="AG31" s="32">
        <f t="shared" si="12"/>
        <v>0</v>
      </c>
      <c r="AH31" s="32">
        <v>0</v>
      </c>
      <c r="AI31" s="20">
        <v>0</v>
      </c>
      <c r="AJ31" s="32">
        <f t="shared" si="13"/>
        <v>0</v>
      </c>
      <c r="AK31" s="32">
        <v>0</v>
      </c>
      <c r="AL31" s="20">
        <v>0</v>
      </c>
      <c r="AM31" s="32">
        <f t="shared" si="14"/>
        <v>0</v>
      </c>
      <c r="AN31" s="32">
        <v>0</v>
      </c>
      <c r="AO31" s="20">
        <v>0</v>
      </c>
    </row>
    <row r="32" spans="1:41" ht="19.5" customHeight="1">
      <c r="A32" s="19" t="s">
        <v>36</v>
      </c>
      <c r="B32" s="19" t="s">
        <v>36</v>
      </c>
      <c r="C32" s="19" t="s">
        <v>36</v>
      </c>
      <c r="D32" s="19" t="s">
        <v>103</v>
      </c>
      <c r="E32" s="32">
        <f t="shared" si="0"/>
        <v>1080.8400000000001</v>
      </c>
      <c r="F32" s="32">
        <f t="shared" si="1"/>
        <v>1080.8400000000001</v>
      </c>
      <c r="G32" s="32">
        <f t="shared" si="2"/>
        <v>1080.8400000000001</v>
      </c>
      <c r="H32" s="32">
        <v>602.46</v>
      </c>
      <c r="I32" s="20">
        <v>478.38</v>
      </c>
      <c r="J32" s="32">
        <f t="shared" si="3"/>
        <v>0</v>
      </c>
      <c r="K32" s="32">
        <v>0</v>
      </c>
      <c r="L32" s="20">
        <v>0</v>
      </c>
      <c r="M32" s="32">
        <f t="shared" si="4"/>
        <v>0</v>
      </c>
      <c r="N32" s="32">
        <v>0</v>
      </c>
      <c r="O32" s="20">
        <v>0</v>
      </c>
      <c r="P32" s="21">
        <f t="shared" si="5"/>
        <v>0</v>
      </c>
      <c r="Q32" s="32">
        <f t="shared" si="6"/>
        <v>0</v>
      </c>
      <c r="R32" s="32">
        <v>0</v>
      </c>
      <c r="S32" s="20">
        <v>0</v>
      </c>
      <c r="T32" s="32">
        <f t="shared" si="7"/>
        <v>0</v>
      </c>
      <c r="U32" s="32">
        <v>0</v>
      </c>
      <c r="V32" s="32">
        <v>0</v>
      </c>
      <c r="W32" s="32">
        <f t="shared" si="8"/>
        <v>0</v>
      </c>
      <c r="X32" s="32">
        <v>0</v>
      </c>
      <c r="Y32" s="20">
        <v>0</v>
      </c>
      <c r="Z32" s="21">
        <f t="shared" si="9"/>
        <v>0</v>
      </c>
      <c r="AA32" s="32">
        <f t="shared" si="10"/>
        <v>0</v>
      </c>
      <c r="AB32" s="32">
        <v>0</v>
      </c>
      <c r="AC32" s="20">
        <v>0</v>
      </c>
      <c r="AD32" s="32">
        <f t="shared" si="11"/>
        <v>0</v>
      </c>
      <c r="AE32" s="32">
        <v>0</v>
      </c>
      <c r="AF32" s="20">
        <v>0</v>
      </c>
      <c r="AG32" s="32">
        <f t="shared" si="12"/>
        <v>0</v>
      </c>
      <c r="AH32" s="32">
        <v>0</v>
      </c>
      <c r="AI32" s="20">
        <v>0</v>
      </c>
      <c r="AJ32" s="32">
        <f t="shared" si="13"/>
        <v>0</v>
      </c>
      <c r="AK32" s="32">
        <v>0</v>
      </c>
      <c r="AL32" s="20">
        <v>0</v>
      </c>
      <c r="AM32" s="32">
        <f t="shared" si="14"/>
        <v>0</v>
      </c>
      <c r="AN32" s="32">
        <v>0</v>
      </c>
      <c r="AO32" s="20">
        <v>0</v>
      </c>
    </row>
    <row r="33" spans="1:41" ht="19.5" customHeight="1">
      <c r="A33" s="19" t="s">
        <v>36</v>
      </c>
      <c r="B33" s="19" t="s">
        <v>36</v>
      </c>
      <c r="C33" s="19" t="s">
        <v>36</v>
      </c>
      <c r="D33" s="19" t="s">
        <v>191</v>
      </c>
      <c r="E33" s="32">
        <f t="shared" si="0"/>
        <v>463.03</v>
      </c>
      <c r="F33" s="32">
        <f t="shared" si="1"/>
        <v>463.03</v>
      </c>
      <c r="G33" s="32">
        <f t="shared" si="2"/>
        <v>463.03</v>
      </c>
      <c r="H33" s="32">
        <v>463.03</v>
      </c>
      <c r="I33" s="20">
        <v>0</v>
      </c>
      <c r="J33" s="32">
        <f t="shared" si="3"/>
        <v>0</v>
      </c>
      <c r="K33" s="32">
        <v>0</v>
      </c>
      <c r="L33" s="20">
        <v>0</v>
      </c>
      <c r="M33" s="32">
        <f t="shared" si="4"/>
        <v>0</v>
      </c>
      <c r="N33" s="32">
        <v>0</v>
      </c>
      <c r="O33" s="20">
        <v>0</v>
      </c>
      <c r="P33" s="21">
        <f t="shared" si="5"/>
        <v>0</v>
      </c>
      <c r="Q33" s="32">
        <f t="shared" si="6"/>
        <v>0</v>
      </c>
      <c r="R33" s="32">
        <v>0</v>
      </c>
      <c r="S33" s="20">
        <v>0</v>
      </c>
      <c r="T33" s="32">
        <f t="shared" si="7"/>
        <v>0</v>
      </c>
      <c r="U33" s="32">
        <v>0</v>
      </c>
      <c r="V33" s="32">
        <v>0</v>
      </c>
      <c r="W33" s="32">
        <f t="shared" si="8"/>
        <v>0</v>
      </c>
      <c r="X33" s="32">
        <v>0</v>
      </c>
      <c r="Y33" s="20">
        <v>0</v>
      </c>
      <c r="Z33" s="21">
        <f t="shared" si="9"/>
        <v>0</v>
      </c>
      <c r="AA33" s="32">
        <f t="shared" si="10"/>
        <v>0</v>
      </c>
      <c r="AB33" s="32">
        <v>0</v>
      </c>
      <c r="AC33" s="20">
        <v>0</v>
      </c>
      <c r="AD33" s="32">
        <f t="shared" si="11"/>
        <v>0</v>
      </c>
      <c r="AE33" s="32">
        <v>0</v>
      </c>
      <c r="AF33" s="20">
        <v>0</v>
      </c>
      <c r="AG33" s="32">
        <f t="shared" si="12"/>
        <v>0</v>
      </c>
      <c r="AH33" s="32">
        <v>0</v>
      </c>
      <c r="AI33" s="20">
        <v>0</v>
      </c>
      <c r="AJ33" s="32">
        <f t="shared" si="13"/>
        <v>0</v>
      </c>
      <c r="AK33" s="32">
        <v>0</v>
      </c>
      <c r="AL33" s="20">
        <v>0</v>
      </c>
      <c r="AM33" s="32">
        <f t="shared" si="14"/>
        <v>0</v>
      </c>
      <c r="AN33" s="32">
        <v>0</v>
      </c>
      <c r="AO33" s="20">
        <v>0</v>
      </c>
    </row>
    <row r="34" spans="1:41" ht="19.5" customHeight="1">
      <c r="A34" s="19" t="s">
        <v>192</v>
      </c>
      <c r="B34" s="19" t="s">
        <v>83</v>
      </c>
      <c r="C34" s="19" t="s">
        <v>104</v>
      </c>
      <c r="D34" s="19" t="s">
        <v>193</v>
      </c>
      <c r="E34" s="32">
        <f t="shared" si="0"/>
        <v>266.98</v>
      </c>
      <c r="F34" s="32">
        <f t="shared" si="1"/>
        <v>266.98</v>
      </c>
      <c r="G34" s="32">
        <f t="shared" si="2"/>
        <v>266.98</v>
      </c>
      <c r="H34" s="32">
        <v>266.98</v>
      </c>
      <c r="I34" s="20">
        <v>0</v>
      </c>
      <c r="J34" s="32">
        <f t="shared" si="3"/>
        <v>0</v>
      </c>
      <c r="K34" s="32">
        <v>0</v>
      </c>
      <c r="L34" s="20">
        <v>0</v>
      </c>
      <c r="M34" s="32">
        <f t="shared" si="4"/>
        <v>0</v>
      </c>
      <c r="N34" s="32">
        <v>0</v>
      </c>
      <c r="O34" s="20">
        <v>0</v>
      </c>
      <c r="P34" s="21">
        <f t="shared" si="5"/>
        <v>0</v>
      </c>
      <c r="Q34" s="32">
        <f t="shared" si="6"/>
        <v>0</v>
      </c>
      <c r="R34" s="32">
        <v>0</v>
      </c>
      <c r="S34" s="20">
        <v>0</v>
      </c>
      <c r="T34" s="32">
        <f t="shared" si="7"/>
        <v>0</v>
      </c>
      <c r="U34" s="32">
        <v>0</v>
      </c>
      <c r="V34" s="32">
        <v>0</v>
      </c>
      <c r="W34" s="32">
        <f t="shared" si="8"/>
        <v>0</v>
      </c>
      <c r="X34" s="32">
        <v>0</v>
      </c>
      <c r="Y34" s="20">
        <v>0</v>
      </c>
      <c r="Z34" s="21">
        <f t="shared" si="9"/>
        <v>0</v>
      </c>
      <c r="AA34" s="32">
        <f t="shared" si="10"/>
        <v>0</v>
      </c>
      <c r="AB34" s="32">
        <v>0</v>
      </c>
      <c r="AC34" s="20">
        <v>0</v>
      </c>
      <c r="AD34" s="32">
        <f t="shared" si="11"/>
        <v>0</v>
      </c>
      <c r="AE34" s="32">
        <v>0</v>
      </c>
      <c r="AF34" s="20">
        <v>0</v>
      </c>
      <c r="AG34" s="32">
        <f t="shared" si="12"/>
        <v>0</v>
      </c>
      <c r="AH34" s="32">
        <v>0</v>
      </c>
      <c r="AI34" s="20">
        <v>0</v>
      </c>
      <c r="AJ34" s="32">
        <f t="shared" si="13"/>
        <v>0</v>
      </c>
      <c r="AK34" s="32">
        <v>0</v>
      </c>
      <c r="AL34" s="20">
        <v>0</v>
      </c>
      <c r="AM34" s="32">
        <f t="shared" si="14"/>
        <v>0</v>
      </c>
      <c r="AN34" s="32">
        <v>0</v>
      </c>
      <c r="AO34" s="20">
        <v>0</v>
      </c>
    </row>
    <row r="35" spans="1:41" ht="19.5" customHeight="1">
      <c r="A35" s="19" t="s">
        <v>192</v>
      </c>
      <c r="B35" s="19" t="s">
        <v>86</v>
      </c>
      <c r="C35" s="19" t="s">
        <v>104</v>
      </c>
      <c r="D35" s="19" t="s">
        <v>194</v>
      </c>
      <c r="E35" s="32">
        <f t="shared" si="0"/>
        <v>113.39</v>
      </c>
      <c r="F35" s="32">
        <f t="shared" si="1"/>
        <v>113.39</v>
      </c>
      <c r="G35" s="32">
        <f t="shared" si="2"/>
        <v>113.39</v>
      </c>
      <c r="H35" s="32">
        <v>113.39</v>
      </c>
      <c r="I35" s="20">
        <v>0</v>
      </c>
      <c r="J35" s="32">
        <f t="shared" si="3"/>
        <v>0</v>
      </c>
      <c r="K35" s="32">
        <v>0</v>
      </c>
      <c r="L35" s="20">
        <v>0</v>
      </c>
      <c r="M35" s="32">
        <f t="shared" si="4"/>
        <v>0</v>
      </c>
      <c r="N35" s="32">
        <v>0</v>
      </c>
      <c r="O35" s="20">
        <v>0</v>
      </c>
      <c r="P35" s="21">
        <f t="shared" si="5"/>
        <v>0</v>
      </c>
      <c r="Q35" s="32">
        <f t="shared" si="6"/>
        <v>0</v>
      </c>
      <c r="R35" s="32">
        <v>0</v>
      </c>
      <c r="S35" s="20">
        <v>0</v>
      </c>
      <c r="T35" s="32">
        <f t="shared" si="7"/>
        <v>0</v>
      </c>
      <c r="U35" s="32">
        <v>0</v>
      </c>
      <c r="V35" s="32">
        <v>0</v>
      </c>
      <c r="W35" s="32">
        <f t="shared" si="8"/>
        <v>0</v>
      </c>
      <c r="X35" s="32">
        <v>0</v>
      </c>
      <c r="Y35" s="20">
        <v>0</v>
      </c>
      <c r="Z35" s="21">
        <f t="shared" si="9"/>
        <v>0</v>
      </c>
      <c r="AA35" s="32">
        <f t="shared" si="10"/>
        <v>0</v>
      </c>
      <c r="AB35" s="32">
        <v>0</v>
      </c>
      <c r="AC35" s="20">
        <v>0</v>
      </c>
      <c r="AD35" s="32">
        <f t="shared" si="11"/>
        <v>0</v>
      </c>
      <c r="AE35" s="32">
        <v>0</v>
      </c>
      <c r="AF35" s="20">
        <v>0</v>
      </c>
      <c r="AG35" s="32">
        <f t="shared" si="12"/>
        <v>0</v>
      </c>
      <c r="AH35" s="32">
        <v>0</v>
      </c>
      <c r="AI35" s="20">
        <v>0</v>
      </c>
      <c r="AJ35" s="32">
        <f t="shared" si="13"/>
        <v>0</v>
      </c>
      <c r="AK35" s="32">
        <v>0</v>
      </c>
      <c r="AL35" s="20">
        <v>0</v>
      </c>
      <c r="AM35" s="32">
        <f t="shared" si="14"/>
        <v>0</v>
      </c>
      <c r="AN35" s="32">
        <v>0</v>
      </c>
      <c r="AO35" s="20">
        <v>0</v>
      </c>
    </row>
    <row r="36" spans="1:41" ht="19.5" customHeight="1">
      <c r="A36" s="19" t="s">
        <v>192</v>
      </c>
      <c r="B36" s="19" t="s">
        <v>82</v>
      </c>
      <c r="C36" s="19" t="s">
        <v>104</v>
      </c>
      <c r="D36" s="19" t="s">
        <v>195</v>
      </c>
      <c r="E36" s="32">
        <f t="shared" si="0"/>
        <v>79.02</v>
      </c>
      <c r="F36" s="32">
        <f t="shared" si="1"/>
        <v>79.02</v>
      </c>
      <c r="G36" s="32">
        <f t="shared" si="2"/>
        <v>79.02</v>
      </c>
      <c r="H36" s="32">
        <v>79.02</v>
      </c>
      <c r="I36" s="20">
        <v>0</v>
      </c>
      <c r="J36" s="32">
        <f t="shared" si="3"/>
        <v>0</v>
      </c>
      <c r="K36" s="32">
        <v>0</v>
      </c>
      <c r="L36" s="20">
        <v>0</v>
      </c>
      <c r="M36" s="32">
        <f t="shared" si="4"/>
        <v>0</v>
      </c>
      <c r="N36" s="32">
        <v>0</v>
      </c>
      <c r="O36" s="20">
        <v>0</v>
      </c>
      <c r="P36" s="21">
        <f t="shared" si="5"/>
        <v>0</v>
      </c>
      <c r="Q36" s="32">
        <f t="shared" si="6"/>
        <v>0</v>
      </c>
      <c r="R36" s="32">
        <v>0</v>
      </c>
      <c r="S36" s="20">
        <v>0</v>
      </c>
      <c r="T36" s="32">
        <f t="shared" si="7"/>
        <v>0</v>
      </c>
      <c r="U36" s="32">
        <v>0</v>
      </c>
      <c r="V36" s="32">
        <v>0</v>
      </c>
      <c r="W36" s="32">
        <f t="shared" si="8"/>
        <v>0</v>
      </c>
      <c r="X36" s="32">
        <v>0</v>
      </c>
      <c r="Y36" s="20">
        <v>0</v>
      </c>
      <c r="Z36" s="21">
        <f t="shared" si="9"/>
        <v>0</v>
      </c>
      <c r="AA36" s="32">
        <f t="shared" si="10"/>
        <v>0</v>
      </c>
      <c r="AB36" s="32">
        <v>0</v>
      </c>
      <c r="AC36" s="20">
        <v>0</v>
      </c>
      <c r="AD36" s="32">
        <f t="shared" si="11"/>
        <v>0</v>
      </c>
      <c r="AE36" s="32">
        <v>0</v>
      </c>
      <c r="AF36" s="20">
        <v>0</v>
      </c>
      <c r="AG36" s="32">
        <f t="shared" si="12"/>
        <v>0</v>
      </c>
      <c r="AH36" s="32">
        <v>0</v>
      </c>
      <c r="AI36" s="20">
        <v>0</v>
      </c>
      <c r="AJ36" s="32">
        <f t="shared" si="13"/>
        <v>0</v>
      </c>
      <c r="AK36" s="32">
        <v>0</v>
      </c>
      <c r="AL36" s="20">
        <v>0</v>
      </c>
      <c r="AM36" s="32">
        <f t="shared" si="14"/>
        <v>0</v>
      </c>
      <c r="AN36" s="32">
        <v>0</v>
      </c>
      <c r="AO36" s="20">
        <v>0</v>
      </c>
    </row>
    <row r="37" spans="1:41" ht="19.5" customHeight="1">
      <c r="A37" s="19" t="s">
        <v>192</v>
      </c>
      <c r="B37" s="19" t="s">
        <v>88</v>
      </c>
      <c r="C37" s="19" t="s">
        <v>104</v>
      </c>
      <c r="D37" s="19" t="s">
        <v>196</v>
      </c>
      <c r="E37" s="32">
        <f t="shared" si="0"/>
        <v>3.64</v>
      </c>
      <c r="F37" s="32">
        <f t="shared" si="1"/>
        <v>3.64</v>
      </c>
      <c r="G37" s="32">
        <f t="shared" si="2"/>
        <v>3.64</v>
      </c>
      <c r="H37" s="32">
        <v>3.64</v>
      </c>
      <c r="I37" s="20">
        <v>0</v>
      </c>
      <c r="J37" s="32">
        <f t="shared" si="3"/>
        <v>0</v>
      </c>
      <c r="K37" s="32">
        <v>0</v>
      </c>
      <c r="L37" s="20">
        <v>0</v>
      </c>
      <c r="M37" s="32">
        <f t="shared" si="4"/>
        <v>0</v>
      </c>
      <c r="N37" s="32">
        <v>0</v>
      </c>
      <c r="O37" s="20">
        <v>0</v>
      </c>
      <c r="P37" s="21">
        <f t="shared" si="5"/>
        <v>0</v>
      </c>
      <c r="Q37" s="32">
        <f t="shared" si="6"/>
        <v>0</v>
      </c>
      <c r="R37" s="32">
        <v>0</v>
      </c>
      <c r="S37" s="20">
        <v>0</v>
      </c>
      <c r="T37" s="32">
        <f t="shared" si="7"/>
        <v>0</v>
      </c>
      <c r="U37" s="32">
        <v>0</v>
      </c>
      <c r="V37" s="32">
        <v>0</v>
      </c>
      <c r="W37" s="32">
        <f t="shared" si="8"/>
        <v>0</v>
      </c>
      <c r="X37" s="32">
        <v>0</v>
      </c>
      <c r="Y37" s="20">
        <v>0</v>
      </c>
      <c r="Z37" s="21">
        <f t="shared" si="9"/>
        <v>0</v>
      </c>
      <c r="AA37" s="32">
        <f t="shared" si="10"/>
        <v>0</v>
      </c>
      <c r="AB37" s="32">
        <v>0</v>
      </c>
      <c r="AC37" s="20">
        <v>0</v>
      </c>
      <c r="AD37" s="32">
        <f t="shared" si="11"/>
        <v>0</v>
      </c>
      <c r="AE37" s="32">
        <v>0</v>
      </c>
      <c r="AF37" s="20">
        <v>0</v>
      </c>
      <c r="AG37" s="32">
        <f t="shared" si="12"/>
        <v>0</v>
      </c>
      <c r="AH37" s="32">
        <v>0</v>
      </c>
      <c r="AI37" s="20">
        <v>0</v>
      </c>
      <c r="AJ37" s="32">
        <f t="shared" si="13"/>
        <v>0</v>
      </c>
      <c r="AK37" s="32">
        <v>0</v>
      </c>
      <c r="AL37" s="20">
        <v>0</v>
      </c>
      <c r="AM37" s="32">
        <f t="shared" si="14"/>
        <v>0</v>
      </c>
      <c r="AN37" s="32">
        <v>0</v>
      </c>
      <c r="AO37" s="20">
        <v>0</v>
      </c>
    </row>
    <row r="38" spans="1:41" ht="19.5" customHeight="1">
      <c r="A38" s="19" t="s">
        <v>36</v>
      </c>
      <c r="B38" s="19" t="s">
        <v>36</v>
      </c>
      <c r="C38" s="19" t="s">
        <v>36</v>
      </c>
      <c r="D38" s="19" t="s">
        <v>197</v>
      </c>
      <c r="E38" s="32">
        <f t="shared" si="0"/>
        <v>523.8</v>
      </c>
      <c r="F38" s="32">
        <f t="shared" si="1"/>
        <v>523.8</v>
      </c>
      <c r="G38" s="32">
        <f t="shared" si="2"/>
        <v>523.8</v>
      </c>
      <c r="H38" s="32">
        <v>138.12</v>
      </c>
      <c r="I38" s="20">
        <v>385.68</v>
      </c>
      <c r="J38" s="32">
        <f t="shared" si="3"/>
        <v>0</v>
      </c>
      <c r="K38" s="32">
        <v>0</v>
      </c>
      <c r="L38" s="20">
        <v>0</v>
      </c>
      <c r="M38" s="32">
        <f t="shared" si="4"/>
        <v>0</v>
      </c>
      <c r="N38" s="32">
        <v>0</v>
      </c>
      <c r="O38" s="20">
        <v>0</v>
      </c>
      <c r="P38" s="21">
        <f t="shared" si="5"/>
        <v>0</v>
      </c>
      <c r="Q38" s="32">
        <f t="shared" si="6"/>
        <v>0</v>
      </c>
      <c r="R38" s="32">
        <v>0</v>
      </c>
      <c r="S38" s="20">
        <v>0</v>
      </c>
      <c r="T38" s="32">
        <f t="shared" si="7"/>
        <v>0</v>
      </c>
      <c r="U38" s="32">
        <v>0</v>
      </c>
      <c r="V38" s="32">
        <v>0</v>
      </c>
      <c r="W38" s="32">
        <f t="shared" si="8"/>
        <v>0</v>
      </c>
      <c r="X38" s="32">
        <v>0</v>
      </c>
      <c r="Y38" s="20">
        <v>0</v>
      </c>
      <c r="Z38" s="21">
        <f t="shared" si="9"/>
        <v>0</v>
      </c>
      <c r="AA38" s="32">
        <f t="shared" si="10"/>
        <v>0</v>
      </c>
      <c r="AB38" s="32">
        <v>0</v>
      </c>
      <c r="AC38" s="20">
        <v>0</v>
      </c>
      <c r="AD38" s="32">
        <f t="shared" si="11"/>
        <v>0</v>
      </c>
      <c r="AE38" s="32">
        <v>0</v>
      </c>
      <c r="AF38" s="20">
        <v>0</v>
      </c>
      <c r="AG38" s="32">
        <f t="shared" si="12"/>
        <v>0</v>
      </c>
      <c r="AH38" s="32">
        <v>0</v>
      </c>
      <c r="AI38" s="20">
        <v>0</v>
      </c>
      <c r="AJ38" s="32">
        <f t="shared" si="13"/>
        <v>0</v>
      </c>
      <c r="AK38" s="32">
        <v>0</v>
      </c>
      <c r="AL38" s="20">
        <v>0</v>
      </c>
      <c r="AM38" s="32">
        <f t="shared" si="14"/>
        <v>0</v>
      </c>
      <c r="AN38" s="32">
        <v>0</v>
      </c>
      <c r="AO38" s="20">
        <v>0</v>
      </c>
    </row>
    <row r="39" spans="1:41" ht="19.5" customHeight="1">
      <c r="A39" s="19" t="s">
        <v>198</v>
      </c>
      <c r="B39" s="19" t="s">
        <v>83</v>
      </c>
      <c r="C39" s="19" t="s">
        <v>104</v>
      </c>
      <c r="D39" s="19" t="s">
        <v>199</v>
      </c>
      <c r="E39" s="32">
        <f t="shared" si="0"/>
        <v>70.58</v>
      </c>
      <c r="F39" s="32">
        <f t="shared" si="1"/>
        <v>70.58</v>
      </c>
      <c r="G39" s="32">
        <f t="shared" si="2"/>
        <v>70.58</v>
      </c>
      <c r="H39" s="32">
        <v>70.58</v>
      </c>
      <c r="I39" s="20">
        <v>0</v>
      </c>
      <c r="J39" s="32">
        <f t="shared" si="3"/>
        <v>0</v>
      </c>
      <c r="K39" s="32">
        <v>0</v>
      </c>
      <c r="L39" s="20">
        <v>0</v>
      </c>
      <c r="M39" s="32">
        <f t="shared" si="4"/>
        <v>0</v>
      </c>
      <c r="N39" s="32">
        <v>0</v>
      </c>
      <c r="O39" s="20">
        <v>0</v>
      </c>
      <c r="P39" s="21">
        <f t="shared" si="5"/>
        <v>0</v>
      </c>
      <c r="Q39" s="32">
        <f t="shared" si="6"/>
        <v>0</v>
      </c>
      <c r="R39" s="32">
        <v>0</v>
      </c>
      <c r="S39" s="20">
        <v>0</v>
      </c>
      <c r="T39" s="32">
        <f t="shared" si="7"/>
        <v>0</v>
      </c>
      <c r="U39" s="32">
        <v>0</v>
      </c>
      <c r="V39" s="32">
        <v>0</v>
      </c>
      <c r="W39" s="32">
        <f t="shared" si="8"/>
        <v>0</v>
      </c>
      <c r="X39" s="32">
        <v>0</v>
      </c>
      <c r="Y39" s="20">
        <v>0</v>
      </c>
      <c r="Z39" s="21">
        <f t="shared" si="9"/>
        <v>0</v>
      </c>
      <c r="AA39" s="32">
        <f t="shared" si="10"/>
        <v>0</v>
      </c>
      <c r="AB39" s="32">
        <v>0</v>
      </c>
      <c r="AC39" s="20">
        <v>0</v>
      </c>
      <c r="AD39" s="32">
        <f t="shared" si="11"/>
        <v>0</v>
      </c>
      <c r="AE39" s="32">
        <v>0</v>
      </c>
      <c r="AF39" s="20">
        <v>0</v>
      </c>
      <c r="AG39" s="32">
        <f t="shared" si="12"/>
        <v>0</v>
      </c>
      <c r="AH39" s="32">
        <v>0</v>
      </c>
      <c r="AI39" s="20">
        <v>0</v>
      </c>
      <c r="AJ39" s="32">
        <f t="shared" si="13"/>
        <v>0</v>
      </c>
      <c r="AK39" s="32">
        <v>0</v>
      </c>
      <c r="AL39" s="20">
        <v>0</v>
      </c>
      <c r="AM39" s="32">
        <f t="shared" si="14"/>
        <v>0</v>
      </c>
      <c r="AN39" s="32">
        <v>0</v>
      </c>
      <c r="AO39" s="20">
        <v>0</v>
      </c>
    </row>
    <row r="40" spans="1:41" ht="19.5" customHeight="1">
      <c r="A40" s="19" t="s">
        <v>198</v>
      </c>
      <c r="B40" s="19" t="s">
        <v>86</v>
      </c>
      <c r="C40" s="19" t="s">
        <v>104</v>
      </c>
      <c r="D40" s="19" t="s">
        <v>200</v>
      </c>
      <c r="E40" s="32">
        <f t="shared" si="0"/>
        <v>3</v>
      </c>
      <c r="F40" s="32">
        <f t="shared" si="1"/>
        <v>3</v>
      </c>
      <c r="G40" s="32">
        <f t="shared" si="2"/>
        <v>3</v>
      </c>
      <c r="H40" s="32">
        <v>3</v>
      </c>
      <c r="I40" s="20">
        <v>0</v>
      </c>
      <c r="J40" s="32">
        <f t="shared" si="3"/>
        <v>0</v>
      </c>
      <c r="K40" s="32">
        <v>0</v>
      </c>
      <c r="L40" s="20">
        <v>0</v>
      </c>
      <c r="M40" s="32">
        <f t="shared" si="4"/>
        <v>0</v>
      </c>
      <c r="N40" s="32">
        <v>0</v>
      </c>
      <c r="O40" s="20">
        <v>0</v>
      </c>
      <c r="P40" s="21">
        <f t="shared" si="5"/>
        <v>0</v>
      </c>
      <c r="Q40" s="32">
        <f t="shared" si="6"/>
        <v>0</v>
      </c>
      <c r="R40" s="32">
        <v>0</v>
      </c>
      <c r="S40" s="20">
        <v>0</v>
      </c>
      <c r="T40" s="32">
        <f t="shared" si="7"/>
        <v>0</v>
      </c>
      <c r="U40" s="32">
        <v>0</v>
      </c>
      <c r="V40" s="32">
        <v>0</v>
      </c>
      <c r="W40" s="32">
        <f t="shared" si="8"/>
        <v>0</v>
      </c>
      <c r="X40" s="32">
        <v>0</v>
      </c>
      <c r="Y40" s="20">
        <v>0</v>
      </c>
      <c r="Z40" s="21">
        <f t="shared" si="9"/>
        <v>0</v>
      </c>
      <c r="AA40" s="32">
        <f t="shared" si="10"/>
        <v>0</v>
      </c>
      <c r="AB40" s="32">
        <v>0</v>
      </c>
      <c r="AC40" s="20">
        <v>0</v>
      </c>
      <c r="AD40" s="32">
        <f t="shared" si="11"/>
        <v>0</v>
      </c>
      <c r="AE40" s="32">
        <v>0</v>
      </c>
      <c r="AF40" s="20">
        <v>0</v>
      </c>
      <c r="AG40" s="32">
        <f t="shared" si="12"/>
        <v>0</v>
      </c>
      <c r="AH40" s="32">
        <v>0</v>
      </c>
      <c r="AI40" s="20">
        <v>0</v>
      </c>
      <c r="AJ40" s="32">
        <f t="shared" si="13"/>
        <v>0</v>
      </c>
      <c r="AK40" s="32">
        <v>0</v>
      </c>
      <c r="AL40" s="20">
        <v>0</v>
      </c>
      <c r="AM40" s="32">
        <f t="shared" si="14"/>
        <v>0</v>
      </c>
      <c r="AN40" s="32">
        <v>0</v>
      </c>
      <c r="AO40" s="20">
        <v>0</v>
      </c>
    </row>
    <row r="41" spans="1:41" ht="19.5" customHeight="1">
      <c r="A41" s="19" t="s">
        <v>198</v>
      </c>
      <c r="B41" s="19" t="s">
        <v>82</v>
      </c>
      <c r="C41" s="19" t="s">
        <v>104</v>
      </c>
      <c r="D41" s="19" t="s">
        <v>201</v>
      </c>
      <c r="E41" s="32">
        <f t="shared" si="0"/>
        <v>3</v>
      </c>
      <c r="F41" s="32">
        <f t="shared" si="1"/>
        <v>3</v>
      </c>
      <c r="G41" s="32">
        <f t="shared" si="2"/>
        <v>3</v>
      </c>
      <c r="H41" s="32">
        <v>3</v>
      </c>
      <c r="I41" s="20">
        <v>0</v>
      </c>
      <c r="J41" s="32">
        <f t="shared" si="3"/>
        <v>0</v>
      </c>
      <c r="K41" s="32">
        <v>0</v>
      </c>
      <c r="L41" s="20">
        <v>0</v>
      </c>
      <c r="M41" s="32">
        <f t="shared" si="4"/>
        <v>0</v>
      </c>
      <c r="N41" s="32">
        <v>0</v>
      </c>
      <c r="O41" s="20">
        <v>0</v>
      </c>
      <c r="P41" s="21">
        <f t="shared" si="5"/>
        <v>0</v>
      </c>
      <c r="Q41" s="32">
        <f t="shared" si="6"/>
        <v>0</v>
      </c>
      <c r="R41" s="32">
        <v>0</v>
      </c>
      <c r="S41" s="20">
        <v>0</v>
      </c>
      <c r="T41" s="32">
        <f t="shared" si="7"/>
        <v>0</v>
      </c>
      <c r="U41" s="32">
        <v>0</v>
      </c>
      <c r="V41" s="32">
        <v>0</v>
      </c>
      <c r="W41" s="32">
        <f t="shared" si="8"/>
        <v>0</v>
      </c>
      <c r="X41" s="32">
        <v>0</v>
      </c>
      <c r="Y41" s="20">
        <v>0</v>
      </c>
      <c r="Z41" s="21">
        <f t="shared" si="9"/>
        <v>0</v>
      </c>
      <c r="AA41" s="32">
        <f t="shared" si="10"/>
        <v>0</v>
      </c>
      <c r="AB41" s="32">
        <v>0</v>
      </c>
      <c r="AC41" s="20">
        <v>0</v>
      </c>
      <c r="AD41" s="32">
        <f t="shared" si="11"/>
        <v>0</v>
      </c>
      <c r="AE41" s="32">
        <v>0</v>
      </c>
      <c r="AF41" s="20">
        <v>0</v>
      </c>
      <c r="AG41" s="32">
        <f t="shared" si="12"/>
        <v>0</v>
      </c>
      <c r="AH41" s="32">
        <v>0</v>
      </c>
      <c r="AI41" s="20">
        <v>0</v>
      </c>
      <c r="AJ41" s="32">
        <f t="shared" si="13"/>
        <v>0</v>
      </c>
      <c r="AK41" s="32">
        <v>0</v>
      </c>
      <c r="AL41" s="20">
        <v>0</v>
      </c>
      <c r="AM41" s="32">
        <f t="shared" si="14"/>
        <v>0</v>
      </c>
      <c r="AN41" s="32">
        <v>0</v>
      </c>
      <c r="AO41" s="20">
        <v>0</v>
      </c>
    </row>
    <row r="42" spans="1:41" ht="19.5" customHeight="1">
      <c r="A42" s="19" t="s">
        <v>198</v>
      </c>
      <c r="B42" s="19" t="s">
        <v>91</v>
      </c>
      <c r="C42" s="19" t="s">
        <v>104</v>
      </c>
      <c r="D42" s="19" t="s">
        <v>202</v>
      </c>
      <c r="E42" s="32">
        <f t="shared" si="0"/>
        <v>3</v>
      </c>
      <c r="F42" s="32">
        <f t="shared" si="1"/>
        <v>3</v>
      </c>
      <c r="G42" s="32">
        <f t="shared" si="2"/>
        <v>3</v>
      </c>
      <c r="H42" s="32">
        <v>3</v>
      </c>
      <c r="I42" s="20">
        <v>0</v>
      </c>
      <c r="J42" s="32">
        <f t="shared" si="3"/>
        <v>0</v>
      </c>
      <c r="K42" s="32">
        <v>0</v>
      </c>
      <c r="L42" s="20">
        <v>0</v>
      </c>
      <c r="M42" s="32">
        <f t="shared" si="4"/>
        <v>0</v>
      </c>
      <c r="N42" s="32">
        <v>0</v>
      </c>
      <c r="O42" s="20">
        <v>0</v>
      </c>
      <c r="P42" s="21">
        <f t="shared" si="5"/>
        <v>0</v>
      </c>
      <c r="Q42" s="32">
        <f t="shared" si="6"/>
        <v>0</v>
      </c>
      <c r="R42" s="32">
        <v>0</v>
      </c>
      <c r="S42" s="20">
        <v>0</v>
      </c>
      <c r="T42" s="32">
        <f t="shared" si="7"/>
        <v>0</v>
      </c>
      <c r="U42" s="32">
        <v>0</v>
      </c>
      <c r="V42" s="32">
        <v>0</v>
      </c>
      <c r="W42" s="32">
        <f t="shared" si="8"/>
        <v>0</v>
      </c>
      <c r="X42" s="32">
        <v>0</v>
      </c>
      <c r="Y42" s="20">
        <v>0</v>
      </c>
      <c r="Z42" s="21">
        <f t="shared" si="9"/>
        <v>0</v>
      </c>
      <c r="AA42" s="32">
        <f t="shared" si="10"/>
        <v>0</v>
      </c>
      <c r="AB42" s="32">
        <v>0</v>
      </c>
      <c r="AC42" s="20">
        <v>0</v>
      </c>
      <c r="AD42" s="32">
        <f t="shared" si="11"/>
        <v>0</v>
      </c>
      <c r="AE42" s="32">
        <v>0</v>
      </c>
      <c r="AF42" s="20">
        <v>0</v>
      </c>
      <c r="AG42" s="32">
        <f t="shared" si="12"/>
        <v>0</v>
      </c>
      <c r="AH42" s="32">
        <v>0</v>
      </c>
      <c r="AI42" s="20">
        <v>0</v>
      </c>
      <c r="AJ42" s="32">
        <f t="shared" si="13"/>
        <v>0</v>
      </c>
      <c r="AK42" s="32">
        <v>0</v>
      </c>
      <c r="AL42" s="20">
        <v>0</v>
      </c>
      <c r="AM42" s="32">
        <f t="shared" si="14"/>
        <v>0</v>
      </c>
      <c r="AN42" s="32">
        <v>0</v>
      </c>
      <c r="AO42" s="20">
        <v>0</v>
      </c>
    </row>
    <row r="43" spans="1:41" ht="19.5" customHeight="1">
      <c r="A43" s="19" t="s">
        <v>198</v>
      </c>
      <c r="B43" s="19" t="s">
        <v>123</v>
      </c>
      <c r="C43" s="19" t="s">
        <v>104</v>
      </c>
      <c r="D43" s="19" t="s">
        <v>203</v>
      </c>
      <c r="E43" s="32">
        <f t="shared" si="0"/>
        <v>3</v>
      </c>
      <c r="F43" s="32">
        <f t="shared" si="1"/>
        <v>3</v>
      </c>
      <c r="G43" s="32">
        <f t="shared" si="2"/>
        <v>3</v>
      </c>
      <c r="H43" s="32">
        <v>3</v>
      </c>
      <c r="I43" s="20">
        <v>0</v>
      </c>
      <c r="J43" s="32">
        <f t="shared" si="3"/>
        <v>0</v>
      </c>
      <c r="K43" s="32">
        <v>0</v>
      </c>
      <c r="L43" s="20">
        <v>0</v>
      </c>
      <c r="M43" s="32">
        <f t="shared" si="4"/>
        <v>0</v>
      </c>
      <c r="N43" s="32">
        <v>0</v>
      </c>
      <c r="O43" s="20">
        <v>0</v>
      </c>
      <c r="P43" s="21">
        <f t="shared" si="5"/>
        <v>0</v>
      </c>
      <c r="Q43" s="32">
        <f t="shared" si="6"/>
        <v>0</v>
      </c>
      <c r="R43" s="32">
        <v>0</v>
      </c>
      <c r="S43" s="20">
        <v>0</v>
      </c>
      <c r="T43" s="32">
        <f t="shared" si="7"/>
        <v>0</v>
      </c>
      <c r="U43" s="32">
        <v>0</v>
      </c>
      <c r="V43" s="32">
        <v>0</v>
      </c>
      <c r="W43" s="32">
        <f t="shared" si="8"/>
        <v>0</v>
      </c>
      <c r="X43" s="32">
        <v>0</v>
      </c>
      <c r="Y43" s="20">
        <v>0</v>
      </c>
      <c r="Z43" s="21">
        <f t="shared" si="9"/>
        <v>0</v>
      </c>
      <c r="AA43" s="32">
        <f t="shared" si="10"/>
        <v>0</v>
      </c>
      <c r="AB43" s="32">
        <v>0</v>
      </c>
      <c r="AC43" s="20">
        <v>0</v>
      </c>
      <c r="AD43" s="32">
        <f t="shared" si="11"/>
        <v>0</v>
      </c>
      <c r="AE43" s="32">
        <v>0</v>
      </c>
      <c r="AF43" s="20">
        <v>0</v>
      </c>
      <c r="AG43" s="32">
        <f t="shared" si="12"/>
        <v>0</v>
      </c>
      <c r="AH43" s="32">
        <v>0</v>
      </c>
      <c r="AI43" s="20">
        <v>0</v>
      </c>
      <c r="AJ43" s="32">
        <f t="shared" si="13"/>
        <v>0</v>
      </c>
      <c r="AK43" s="32">
        <v>0</v>
      </c>
      <c r="AL43" s="20">
        <v>0</v>
      </c>
      <c r="AM43" s="32">
        <f t="shared" si="14"/>
        <v>0</v>
      </c>
      <c r="AN43" s="32">
        <v>0</v>
      </c>
      <c r="AO43" s="20">
        <v>0</v>
      </c>
    </row>
    <row r="44" spans="1:41" ht="19.5" customHeight="1">
      <c r="A44" s="19" t="s">
        <v>198</v>
      </c>
      <c r="B44" s="19" t="s">
        <v>204</v>
      </c>
      <c r="C44" s="19" t="s">
        <v>104</v>
      </c>
      <c r="D44" s="19" t="s">
        <v>205</v>
      </c>
      <c r="E44" s="32">
        <f t="shared" si="0"/>
        <v>6</v>
      </c>
      <c r="F44" s="32">
        <f t="shared" si="1"/>
        <v>6</v>
      </c>
      <c r="G44" s="32">
        <f t="shared" si="2"/>
        <v>6</v>
      </c>
      <c r="H44" s="32">
        <v>6</v>
      </c>
      <c r="I44" s="20">
        <v>0</v>
      </c>
      <c r="J44" s="32">
        <f t="shared" si="3"/>
        <v>0</v>
      </c>
      <c r="K44" s="32">
        <v>0</v>
      </c>
      <c r="L44" s="20">
        <v>0</v>
      </c>
      <c r="M44" s="32">
        <f t="shared" si="4"/>
        <v>0</v>
      </c>
      <c r="N44" s="32">
        <v>0</v>
      </c>
      <c r="O44" s="20">
        <v>0</v>
      </c>
      <c r="P44" s="21">
        <f t="shared" si="5"/>
        <v>0</v>
      </c>
      <c r="Q44" s="32">
        <f t="shared" si="6"/>
        <v>0</v>
      </c>
      <c r="R44" s="32">
        <v>0</v>
      </c>
      <c r="S44" s="20">
        <v>0</v>
      </c>
      <c r="T44" s="32">
        <f t="shared" si="7"/>
        <v>0</v>
      </c>
      <c r="U44" s="32">
        <v>0</v>
      </c>
      <c r="V44" s="32">
        <v>0</v>
      </c>
      <c r="W44" s="32">
        <f t="shared" si="8"/>
        <v>0</v>
      </c>
      <c r="X44" s="32">
        <v>0</v>
      </c>
      <c r="Y44" s="20">
        <v>0</v>
      </c>
      <c r="Z44" s="21">
        <f t="shared" si="9"/>
        <v>0</v>
      </c>
      <c r="AA44" s="32">
        <f t="shared" si="10"/>
        <v>0</v>
      </c>
      <c r="AB44" s="32">
        <v>0</v>
      </c>
      <c r="AC44" s="20">
        <v>0</v>
      </c>
      <c r="AD44" s="32">
        <f t="shared" si="11"/>
        <v>0</v>
      </c>
      <c r="AE44" s="32">
        <v>0</v>
      </c>
      <c r="AF44" s="20">
        <v>0</v>
      </c>
      <c r="AG44" s="32">
        <f t="shared" si="12"/>
        <v>0</v>
      </c>
      <c r="AH44" s="32">
        <v>0</v>
      </c>
      <c r="AI44" s="20">
        <v>0</v>
      </c>
      <c r="AJ44" s="32">
        <f t="shared" si="13"/>
        <v>0</v>
      </c>
      <c r="AK44" s="32">
        <v>0</v>
      </c>
      <c r="AL44" s="20">
        <v>0</v>
      </c>
      <c r="AM44" s="32">
        <f t="shared" si="14"/>
        <v>0</v>
      </c>
      <c r="AN44" s="32">
        <v>0</v>
      </c>
      <c r="AO44" s="20">
        <v>0</v>
      </c>
    </row>
    <row r="45" spans="1:41" ht="19.5" customHeight="1">
      <c r="A45" s="19" t="s">
        <v>198</v>
      </c>
      <c r="B45" s="19" t="s">
        <v>108</v>
      </c>
      <c r="C45" s="19" t="s">
        <v>104</v>
      </c>
      <c r="D45" s="19" t="s">
        <v>206</v>
      </c>
      <c r="E45" s="32">
        <f t="shared" si="0"/>
        <v>24.8</v>
      </c>
      <c r="F45" s="32">
        <f t="shared" si="1"/>
        <v>24.8</v>
      </c>
      <c r="G45" s="32">
        <f t="shared" si="2"/>
        <v>24.8</v>
      </c>
      <c r="H45" s="32">
        <v>24.8</v>
      </c>
      <c r="I45" s="20">
        <v>0</v>
      </c>
      <c r="J45" s="32">
        <f t="shared" si="3"/>
        <v>0</v>
      </c>
      <c r="K45" s="32">
        <v>0</v>
      </c>
      <c r="L45" s="20">
        <v>0</v>
      </c>
      <c r="M45" s="32">
        <f t="shared" si="4"/>
        <v>0</v>
      </c>
      <c r="N45" s="32">
        <v>0</v>
      </c>
      <c r="O45" s="20">
        <v>0</v>
      </c>
      <c r="P45" s="21">
        <f t="shared" si="5"/>
        <v>0</v>
      </c>
      <c r="Q45" s="32">
        <f t="shared" si="6"/>
        <v>0</v>
      </c>
      <c r="R45" s="32">
        <v>0</v>
      </c>
      <c r="S45" s="20">
        <v>0</v>
      </c>
      <c r="T45" s="32">
        <f t="shared" si="7"/>
        <v>0</v>
      </c>
      <c r="U45" s="32">
        <v>0</v>
      </c>
      <c r="V45" s="32">
        <v>0</v>
      </c>
      <c r="W45" s="32">
        <f t="shared" si="8"/>
        <v>0</v>
      </c>
      <c r="X45" s="32">
        <v>0</v>
      </c>
      <c r="Y45" s="20">
        <v>0</v>
      </c>
      <c r="Z45" s="21">
        <f t="shared" si="9"/>
        <v>0</v>
      </c>
      <c r="AA45" s="32">
        <f t="shared" si="10"/>
        <v>0</v>
      </c>
      <c r="AB45" s="32">
        <v>0</v>
      </c>
      <c r="AC45" s="20">
        <v>0</v>
      </c>
      <c r="AD45" s="32">
        <f t="shared" si="11"/>
        <v>0</v>
      </c>
      <c r="AE45" s="32">
        <v>0</v>
      </c>
      <c r="AF45" s="20">
        <v>0</v>
      </c>
      <c r="AG45" s="32">
        <f t="shared" si="12"/>
        <v>0</v>
      </c>
      <c r="AH45" s="32">
        <v>0</v>
      </c>
      <c r="AI45" s="20">
        <v>0</v>
      </c>
      <c r="AJ45" s="32">
        <f t="shared" si="13"/>
        <v>0</v>
      </c>
      <c r="AK45" s="32">
        <v>0</v>
      </c>
      <c r="AL45" s="20">
        <v>0</v>
      </c>
      <c r="AM45" s="32">
        <f t="shared" si="14"/>
        <v>0</v>
      </c>
      <c r="AN45" s="32">
        <v>0</v>
      </c>
      <c r="AO45" s="20">
        <v>0</v>
      </c>
    </row>
    <row r="46" spans="1:41" ht="19.5" customHeight="1">
      <c r="A46" s="19" t="s">
        <v>198</v>
      </c>
      <c r="B46" s="19" t="s">
        <v>105</v>
      </c>
      <c r="C46" s="19" t="s">
        <v>104</v>
      </c>
      <c r="D46" s="19" t="s">
        <v>207</v>
      </c>
      <c r="E46" s="32">
        <f t="shared" si="0"/>
        <v>50.1</v>
      </c>
      <c r="F46" s="32">
        <f t="shared" si="1"/>
        <v>50.1</v>
      </c>
      <c r="G46" s="32">
        <f t="shared" si="2"/>
        <v>50.1</v>
      </c>
      <c r="H46" s="32">
        <v>5</v>
      </c>
      <c r="I46" s="20">
        <v>45.1</v>
      </c>
      <c r="J46" s="32">
        <f t="shared" si="3"/>
        <v>0</v>
      </c>
      <c r="K46" s="32">
        <v>0</v>
      </c>
      <c r="L46" s="20">
        <v>0</v>
      </c>
      <c r="M46" s="32">
        <f t="shared" si="4"/>
        <v>0</v>
      </c>
      <c r="N46" s="32">
        <v>0</v>
      </c>
      <c r="O46" s="20">
        <v>0</v>
      </c>
      <c r="P46" s="21">
        <f t="shared" si="5"/>
        <v>0</v>
      </c>
      <c r="Q46" s="32">
        <f t="shared" si="6"/>
        <v>0</v>
      </c>
      <c r="R46" s="32">
        <v>0</v>
      </c>
      <c r="S46" s="20">
        <v>0</v>
      </c>
      <c r="T46" s="32">
        <f t="shared" si="7"/>
        <v>0</v>
      </c>
      <c r="U46" s="32">
        <v>0</v>
      </c>
      <c r="V46" s="32">
        <v>0</v>
      </c>
      <c r="W46" s="32">
        <f t="shared" si="8"/>
        <v>0</v>
      </c>
      <c r="X46" s="32">
        <v>0</v>
      </c>
      <c r="Y46" s="20">
        <v>0</v>
      </c>
      <c r="Z46" s="21">
        <f t="shared" si="9"/>
        <v>0</v>
      </c>
      <c r="AA46" s="32">
        <f t="shared" si="10"/>
        <v>0</v>
      </c>
      <c r="AB46" s="32">
        <v>0</v>
      </c>
      <c r="AC46" s="20">
        <v>0</v>
      </c>
      <c r="AD46" s="32">
        <f t="shared" si="11"/>
        <v>0</v>
      </c>
      <c r="AE46" s="32">
        <v>0</v>
      </c>
      <c r="AF46" s="20">
        <v>0</v>
      </c>
      <c r="AG46" s="32">
        <f t="shared" si="12"/>
        <v>0</v>
      </c>
      <c r="AH46" s="32">
        <v>0</v>
      </c>
      <c r="AI46" s="20">
        <v>0</v>
      </c>
      <c r="AJ46" s="32">
        <f t="shared" si="13"/>
        <v>0</v>
      </c>
      <c r="AK46" s="32">
        <v>0</v>
      </c>
      <c r="AL46" s="20">
        <v>0</v>
      </c>
      <c r="AM46" s="32">
        <f t="shared" si="14"/>
        <v>0</v>
      </c>
      <c r="AN46" s="32">
        <v>0</v>
      </c>
      <c r="AO46" s="20">
        <v>0</v>
      </c>
    </row>
    <row r="47" spans="1:41" ht="19.5" customHeight="1">
      <c r="A47" s="19" t="s">
        <v>198</v>
      </c>
      <c r="B47" s="19" t="s">
        <v>88</v>
      </c>
      <c r="C47" s="19" t="s">
        <v>104</v>
      </c>
      <c r="D47" s="19" t="s">
        <v>208</v>
      </c>
      <c r="E47" s="32">
        <f t="shared" si="0"/>
        <v>360.32</v>
      </c>
      <c r="F47" s="32">
        <f t="shared" si="1"/>
        <v>360.32</v>
      </c>
      <c r="G47" s="32">
        <f t="shared" si="2"/>
        <v>360.32</v>
      </c>
      <c r="H47" s="32">
        <v>19.74</v>
      </c>
      <c r="I47" s="20">
        <v>340.58</v>
      </c>
      <c r="J47" s="32">
        <f t="shared" si="3"/>
        <v>0</v>
      </c>
      <c r="K47" s="32">
        <v>0</v>
      </c>
      <c r="L47" s="20">
        <v>0</v>
      </c>
      <c r="M47" s="32">
        <f t="shared" si="4"/>
        <v>0</v>
      </c>
      <c r="N47" s="32">
        <v>0</v>
      </c>
      <c r="O47" s="20">
        <v>0</v>
      </c>
      <c r="P47" s="21">
        <f t="shared" si="5"/>
        <v>0</v>
      </c>
      <c r="Q47" s="32">
        <f t="shared" si="6"/>
        <v>0</v>
      </c>
      <c r="R47" s="32">
        <v>0</v>
      </c>
      <c r="S47" s="20">
        <v>0</v>
      </c>
      <c r="T47" s="32">
        <f t="shared" si="7"/>
        <v>0</v>
      </c>
      <c r="U47" s="32">
        <v>0</v>
      </c>
      <c r="V47" s="32">
        <v>0</v>
      </c>
      <c r="W47" s="32">
        <f t="shared" si="8"/>
        <v>0</v>
      </c>
      <c r="X47" s="32">
        <v>0</v>
      </c>
      <c r="Y47" s="20">
        <v>0</v>
      </c>
      <c r="Z47" s="21">
        <f t="shared" si="9"/>
        <v>0</v>
      </c>
      <c r="AA47" s="32">
        <f t="shared" si="10"/>
        <v>0</v>
      </c>
      <c r="AB47" s="32">
        <v>0</v>
      </c>
      <c r="AC47" s="20">
        <v>0</v>
      </c>
      <c r="AD47" s="32">
        <f t="shared" si="11"/>
        <v>0</v>
      </c>
      <c r="AE47" s="32">
        <v>0</v>
      </c>
      <c r="AF47" s="20">
        <v>0</v>
      </c>
      <c r="AG47" s="32">
        <f t="shared" si="12"/>
        <v>0</v>
      </c>
      <c r="AH47" s="32">
        <v>0</v>
      </c>
      <c r="AI47" s="20">
        <v>0</v>
      </c>
      <c r="AJ47" s="32">
        <f t="shared" si="13"/>
        <v>0</v>
      </c>
      <c r="AK47" s="32">
        <v>0</v>
      </c>
      <c r="AL47" s="20">
        <v>0</v>
      </c>
      <c r="AM47" s="32">
        <f t="shared" si="14"/>
        <v>0</v>
      </c>
      <c r="AN47" s="32">
        <v>0</v>
      </c>
      <c r="AO47" s="20">
        <v>0</v>
      </c>
    </row>
    <row r="48" spans="1:41" ht="19.5" customHeight="1">
      <c r="A48" s="19" t="s">
        <v>36</v>
      </c>
      <c r="B48" s="19" t="s">
        <v>36</v>
      </c>
      <c r="C48" s="19" t="s">
        <v>36</v>
      </c>
      <c r="D48" s="19" t="s">
        <v>209</v>
      </c>
      <c r="E48" s="32">
        <f t="shared" si="0"/>
        <v>92.7</v>
      </c>
      <c r="F48" s="32">
        <f t="shared" si="1"/>
        <v>92.7</v>
      </c>
      <c r="G48" s="32">
        <f t="shared" si="2"/>
        <v>92.7</v>
      </c>
      <c r="H48" s="32">
        <v>0</v>
      </c>
      <c r="I48" s="20">
        <v>92.7</v>
      </c>
      <c r="J48" s="32">
        <f t="shared" si="3"/>
        <v>0</v>
      </c>
      <c r="K48" s="32">
        <v>0</v>
      </c>
      <c r="L48" s="20">
        <v>0</v>
      </c>
      <c r="M48" s="32">
        <f t="shared" si="4"/>
        <v>0</v>
      </c>
      <c r="N48" s="32">
        <v>0</v>
      </c>
      <c r="O48" s="20">
        <v>0</v>
      </c>
      <c r="P48" s="21">
        <f t="shared" si="5"/>
        <v>0</v>
      </c>
      <c r="Q48" s="32">
        <f t="shared" si="6"/>
        <v>0</v>
      </c>
      <c r="R48" s="32">
        <v>0</v>
      </c>
      <c r="S48" s="20">
        <v>0</v>
      </c>
      <c r="T48" s="32">
        <f t="shared" si="7"/>
        <v>0</v>
      </c>
      <c r="U48" s="32">
        <v>0</v>
      </c>
      <c r="V48" s="32">
        <v>0</v>
      </c>
      <c r="W48" s="32">
        <f t="shared" si="8"/>
        <v>0</v>
      </c>
      <c r="X48" s="32">
        <v>0</v>
      </c>
      <c r="Y48" s="20">
        <v>0</v>
      </c>
      <c r="Z48" s="21">
        <f t="shared" si="9"/>
        <v>0</v>
      </c>
      <c r="AA48" s="32">
        <f t="shared" si="10"/>
        <v>0</v>
      </c>
      <c r="AB48" s="32">
        <v>0</v>
      </c>
      <c r="AC48" s="20">
        <v>0</v>
      </c>
      <c r="AD48" s="32">
        <f t="shared" si="11"/>
        <v>0</v>
      </c>
      <c r="AE48" s="32">
        <v>0</v>
      </c>
      <c r="AF48" s="20">
        <v>0</v>
      </c>
      <c r="AG48" s="32">
        <f t="shared" si="12"/>
        <v>0</v>
      </c>
      <c r="AH48" s="32">
        <v>0</v>
      </c>
      <c r="AI48" s="20">
        <v>0</v>
      </c>
      <c r="AJ48" s="32">
        <f t="shared" si="13"/>
        <v>0</v>
      </c>
      <c r="AK48" s="32">
        <v>0</v>
      </c>
      <c r="AL48" s="20">
        <v>0</v>
      </c>
      <c r="AM48" s="32">
        <f t="shared" si="14"/>
        <v>0</v>
      </c>
      <c r="AN48" s="32">
        <v>0</v>
      </c>
      <c r="AO48" s="20">
        <v>0</v>
      </c>
    </row>
    <row r="49" spans="1:41" ht="19.5" customHeight="1">
      <c r="A49" s="19" t="s">
        <v>210</v>
      </c>
      <c r="B49" s="19" t="s">
        <v>123</v>
      </c>
      <c r="C49" s="19" t="s">
        <v>104</v>
      </c>
      <c r="D49" s="19" t="s">
        <v>211</v>
      </c>
      <c r="E49" s="32">
        <f t="shared" si="0"/>
        <v>92.7</v>
      </c>
      <c r="F49" s="32">
        <f t="shared" si="1"/>
        <v>92.7</v>
      </c>
      <c r="G49" s="32">
        <f t="shared" si="2"/>
        <v>92.7</v>
      </c>
      <c r="H49" s="32">
        <v>0</v>
      </c>
      <c r="I49" s="20">
        <v>92.7</v>
      </c>
      <c r="J49" s="32">
        <f t="shared" si="3"/>
        <v>0</v>
      </c>
      <c r="K49" s="32">
        <v>0</v>
      </c>
      <c r="L49" s="20">
        <v>0</v>
      </c>
      <c r="M49" s="32">
        <f t="shared" si="4"/>
        <v>0</v>
      </c>
      <c r="N49" s="32">
        <v>0</v>
      </c>
      <c r="O49" s="20">
        <v>0</v>
      </c>
      <c r="P49" s="21">
        <f t="shared" si="5"/>
        <v>0</v>
      </c>
      <c r="Q49" s="32">
        <f t="shared" si="6"/>
        <v>0</v>
      </c>
      <c r="R49" s="32">
        <v>0</v>
      </c>
      <c r="S49" s="20">
        <v>0</v>
      </c>
      <c r="T49" s="32">
        <f t="shared" si="7"/>
        <v>0</v>
      </c>
      <c r="U49" s="32">
        <v>0</v>
      </c>
      <c r="V49" s="32">
        <v>0</v>
      </c>
      <c r="W49" s="32">
        <f t="shared" si="8"/>
        <v>0</v>
      </c>
      <c r="X49" s="32">
        <v>0</v>
      </c>
      <c r="Y49" s="20">
        <v>0</v>
      </c>
      <c r="Z49" s="21">
        <f t="shared" si="9"/>
        <v>0</v>
      </c>
      <c r="AA49" s="32">
        <f t="shared" si="10"/>
        <v>0</v>
      </c>
      <c r="AB49" s="32">
        <v>0</v>
      </c>
      <c r="AC49" s="20">
        <v>0</v>
      </c>
      <c r="AD49" s="32">
        <f t="shared" si="11"/>
        <v>0</v>
      </c>
      <c r="AE49" s="32">
        <v>0</v>
      </c>
      <c r="AF49" s="20">
        <v>0</v>
      </c>
      <c r="AG49" s="32">
        <f t="shared" si="12"/>
        <v>0</v>
      </c>
      <c r="AH49" s="32">
        <v>0</v>
      </c>
      <c r="AI49" s="20">
        <v>0</v>
      </c>
      <c r="AJ49" s="32">
        <f t="shared" si="13"/>
        <v>0</v>
      </c>
      <c r="AK49" s="32">
        <v>0</v>
      </c>
      <c r="AL49" s="20">
        <v>0</v>
      </c>
      <c r="AM49" s="32">
        <f t="shared" si="14"/>
        <v>0</v>
      </c>
      <c r="AN49" s="32">
        <v>0</v>
      </c>
      <c r="AO49" s="20">
        <v>0</v>
      </c>
    </row>
    <row r="50" spans="1:41" ht="19.5" customHeight="1">
      <c r="A50" s="19" t="s">
        <v>36</v>
      </c>
      <c r="B50" s="19" t="s">
        <v>36</v>
      </c>
      <c r="C50" s="19" t="s">
        <v>36</v>
      </c>
      <c r="D50" s="19" t="s">
        <v>215</v>
      </c>
      <c r="E50" s="32">
        <f t="shared" si="0"/>
        <v>1.31</v>
      </c>
      <c r="F50" s="32">
        <f t="shared" si="1"/>
        <v>1.31</v>
      </c>
      <c r="G50" s="32">
        <f t="shared" si="2"/>
        <v>1.31</v>
      </c>
      <c r="H50" s="32">
        <v>1.31</v>
      </c>
      <c r="I50" s="20">
        <v>0</v>
      </c>
      <c r="J50" s="32">
        <f t="shared" si="3"/>
        <v>0</v>
      </c>
      <c r="K50" s="32">
        <v>0</v>
      </c>
      <c r="L50" s="20">
        <v>0</v>
      </c>
      <c r="M50" s="32">
        <f t="shared" si="4"/>
        <v>0</v>
      </c>
      <c r="N50" s="32">
        <v>0</v>
      </c>
      <c r="O50" s="20">
        <v>0</v>
      </c>
      <c r="P50" s="21">
        <f t="shared" si="5"/>
        <v>0</v>
      </c>
      <c r="Q50" s="32">
        <f t="shared" si="6"/>
        <v>0</v>
      </c>
      <c r="R50" s="32">
        <v>0</v>
      </c>
      <c r="S50" s="20">
        <v>0</v>
      </c>
      <c r="T50" s="32">
        <f t="shared" si="7"/>
        <v>0</v>
      </c>
      <c r="U50" s="32">
        <v>0</v>
      </c>
      <c r="V50" s="32">
        <v>0</v>
      </c>
      <c r="W50" s="32">
        <f t="shared" si="8"/>
        <v>0</v>
      </c>
      <c r="X50" s="32">
        <v>0</v>
      </c>
      <c r="Y50" s="20">
        <v>0</v>
      </c>
      <c r="Z50" s="21">
        <f t="shared" si="9"/>
        <v>0</v>
      </c>
      <c r="AA50" s="32">
        <f t="shared" si="10"/>
        <v>0</v>
      </c>
      <c r="AB50" s="32">
        <v>0</v>
      </c>
      <c r="AC50" s="20">
        <v>0</v>
      </c>
      <c r="AD50" s="32">
        <f t="shared" si="11"/>
        <v>0</v>
      </c>
      <c r="AE50" s="32">
        <v>0</v>
      </c>
      <c r="AF50" s="20">
        <v>0</v>
      </c>
      <c r="AG50" s="32">
        <f t="shared" si="12"/>
        <v>0</v>
      </c>
      <c r="AH50" s="32">
        <v>0</v>
      </c>
      <c r="AI50" s="20">
        <v>0</v>
      </c>
      <c r="AJ50" s="32">
        <f t="shared" si="13"/>
        <v>0</v>
      </c>
      <c r="AK50" s="32">
        <v>0</v>
      </c>
      <c r="AL50" s="20">
        <v>0</v>
      </c>
      <c r="AM50" s="32">
        <f t="shared" si="14"/>
        <v>0</v>
      </c>
      <c r="AN50" s="32">
        <v>0</v>
      </c>
      <c r="AO50" s="20">
        <v>0</v>
      </c>
    </row>
    <row r="51" spans="1:41" ht="19.5" customHeight="1">
      <c r="A51" s="19" t="s">
        <v>216</v>
      </c>
      <c r="B51" s="19" t="s">
        <v>83</v>
      </c>
      <c r="C51" s="19" t="s">
        <v>104</v>
      </c>
      <c r="D51" s="19" t="s">
        <v>219</v>
      </c>
      <c r="E51" s="32">
        <f t="shared" si="0"/>
        <v>0.07</v>
      </c>
      <c r="F51" s="32">
        <f t="shared" si="1"/>
        <v>0.07</v>
      </c>
      <c r="G51" s="32">
        <f t="shared" si="2"/>
        <v>0.07</v>
      </c>
      <c r="H51" s="32">
        <v>0.07</v>
      </c>
      <c r="I51" s="20">
        <v>0</v>
      </c>
      <c r="J51" s="32">
        <f t="shared" si="3"/>
        <v>0</v>
      </c>
      <c r="K51" s="32">
        <v>0</v>
      </c>
      <c r="L51" s="20">
        <v>0</v>
      </c>
      <c r="M51" s="32">
        <f t="shared" si="4"/>
        <v>0</v>
      </c>
      <c r="N51" s="32">
        <v>0</v>
      </c>
      <c r="O51" s="20">
        <v>0</v>
      </c>
      <c r="P51" s="21">
        <f t="shared" si="5"/>
        <v>0</v>
      </c>
      <c r="Q51" s="32">
        <f t="shared" si="6"/>
        <v>0</v>
      </c>
      <c r="R51" s="32">
        <v>0</v>
      </c>
      <c r="S51" s="20">
        <v>0</v>
      </c>
      <c r="T51" s="32">
        <f t="shared" si="7"/>
        <v>0</v>
      </c>
      <c r="U51" s="32">
        <v>0</v>
      </c>
      <c r="V51" s="32">
        <v>0</v>
      </c>
      <c r="W51" s="32">
        <f t="shared" si="8"/>
        <v>0</v>
      </c>
      <c r="X51" s="32">
        <v>0</v>
      </c>
      <c r="Y51" s="20">
        <v>0</v>
      </c>
      <c r="Z51" s="21">
        <f t="shared" si="9"/>
        <v>0</v>
      </c>
      <c r="AA51" s="32">
        <f t="shared" si="10"/>
        <v>0</v>
      </c>
      <c r="AB51" s="32">
        <v>0</v>
      </c>
      <c r="AC51" s="20">
        <v>0</v>
      </c>
      <c r="AD51" s="32">
        <f t="shared" si="11"/>
        <v>0</v>
      </c>
      <c r="AE51" s="32">
        <v>0</v>
      </c>
      <c r="AF51" s="20">
        <v>0</v>
      </c>
      <c r="AG51" s="32">
        <f t="shared" si="12"/>
        <v>0</v>
      </c>
      <c r="AH51" s="32">
        <v>0</v>
      </c>
      <c r="AI51" s="20">
        <v>0</v>
      </c>
      <c r="AJ51" s="32">
        <f t="shared" si="13"/>
        <v>0</v>
      </c>
      <c r="AK51" s="32">
        <v>0</v>
      </c>
      <c r="AL51" s="20">
        <v>0</v>
      </c>
      <c r="AM51" s="32">
        <f t="shared" si="14"/>
        <v>0</v>
      </c>
      <c r="AN51" s="32">
        <v>0</v>
      </c>
      <c r="AO51" s="20">
        <v>0</v>
      </c>
    </row>
    <row r="52" spans="1:41" ht="19.5" customHeight="1">
      <c r="A52" s="19" t="s">
        <v>216</v>
      </c>
      <c r="B52" s="19" t="s">
        <v>88</v>
      </c>
      <c r="C52" s="19" t="s">
        <v>104</v>
      </c>
      <c r="D52" s="19" t="s">
        <v>218</v>
      </c>
      <c r="E52" s="32">
        <f t="shared" si="0"/>
        <v>1.24</v>
      </c>
      <c r="F52" s="32">
        <f t="shared" si="1"/>
        <v>1.24</v>
      </c>
      <c r="G52" s="32">
        <f t="shared" si="2"/>
        <v>1.24</v>
      </c>
      <c r="H52" s="32">
        <v>1.24</v>
      </c>
      <c r="I52" s="20">
        <v>0</v>
      </c>
      <c r="J52" s="32">
        <f t="shared" si="3"/>
        <v>0</v>
      </c>
      <c r="K52" s="32">
        <v>0</v>
      </c>
      <c r="L52" s="20">
        <v>0</v>
      </c>
      <c r="M52" s="32">
        <f t="shared" si="4"/>
        <v>0</v>
      </c>
      <c r="N52" s="32">
        <v>0</v>
      </c>
      <c r="O52" s="20">
        <v>0</v>
      </c>
      <c r="P52" s="21">
        <f t="shared" si="5"/>
        <v>0</v>
      </c>
      <c r="Q52" s="32">
        <f t="shared" si="6"/>
        <v>0</v>
      </c>
      <c r="R52" s="32">
        <v>0</v>
      </c>
      <c r="S52" s="20">
        <v>0</v>
      </c>
      <c r="T52" s="32">
        <f t="shared" si="7"/>
        <v>0</v>
      </c>
      <c r="U52" s="32">
        <v>0</v>
      </c>
      <c r="V52" s="32">
        <v>0</v>
      </c>
      <c r="W52" s="32">
        <f t="shared" si="8"/>
        <v>0</v>
      </c>
      <c r="X52" s="32">
        <v>0</v>
      </c>
      <c r="Y52" s="20">
        <v>0</v>
      </c>
      <c r="Z52" s="21">
        <f t="shared" si="9"/>
        <v>0</v>
      </c>
      <c r="AA52" s="32">
        <f t="shared" si="10"/>
        <v>0</v>
      </c>
      <c r="AB52" s="32">
        <v>0</v>
      </c>
      <c r="AC52" s="20">
        <v>0</v>
      </c>
      <c r="AD52" s="32">
        <f t="shared" si="11"/>
        <v>0</v>
      </c>
      <c r="AE52" s="32">
        <v>0</v>
      </c>
      <c r="AF52" s="20">
        <v>0</v>
      </c>
      <c r="AG52" s="32">
        <f t="shared" si="12"/>
        <v>0</v>
      </c>
      <c r="AH52" s="32">
        <v>0</v>
      </c>
      <c r="AI52" s="20">
        <v>0</v>
      </c>
      <c r="AJ52" s="32">
        <f t="shared" si="13"/>
        <v>0</v>
      </c>
      <c r="AK52" s="32">
        <v>0</v>
      </c>
      <c r="AL52" s="20">
        <v>0</v>
      </c>
      <c r="AM52" s="32">
        <f t="shared" si="14"/>
        <v>0</v>
      </c>
      <c r="AN52" s="32">
        <v>0</v>
      </c>
      <c r="AO52" s="20">
        <v>0</v>
      </c>
    </row>
    <row r="53" spans="1:41" ht="19.5" customHeight="1">
      <c r="A53" s="19" t="s">
        <v>36</v>
      </c>
      <c r="B53" s="19" t="s">
        <v>36</v>
      </c>
      <c r="C53" s="19" t="s">
        <v>36</v>
      </c>
      <c r="D53" s="19" t="s">
        <v>110</v>
      </c>
      <c r="E53" s="32">
        <f t="shared" si="0"/>
        <v>915.6299999999999</v>
      </c>
      <c r="F53" s="32">
        <f t="shared" si="1"/>
        <v>915.6299999999999</v>
      </c>
      <c r="G53" s="32">
        <f t="shared" si="2"/>
        <v>915.6299999999999</v>
      </c>
      <c r="H53" s="32">
        <v>372.83</v>
      </c>
      <c r="I53" s="20">
        <v>542.8</v>
      </c>
      <c r="J53" s="32">
        <f t="shared" si="3"/>
        <v>0</v>
      </c>
      <c r="K53" s="32">
        <v>0</v>
      </c>
      <c r="L53" s="20">
        <v>0</v>
      </c>
      <c r="M53" s="32">
        <f t="shared" si="4"/>
        <v>0</v>
      </c>
      <c r="N53" s="32">
        <v>0</v>
      </c>
      <c r="O53" s="20">
        <v>0</v>
      </c>
      <c r="P53" s="21">
        <f t="shared" si="5"/>
        <v>0</v>
      </c>
      <c r="Q53" s="32">
        <f t="shared" si="6"/>
        <v>0</v>
      </c>
      <c r="R53" s="32">
        <v>0</v>
      </c>
      <c r="S53" s="20">
        <v>0</v>
      </c>
      <c r="T53" s="32">
        <f t="shared" si="7"/>
        <v>0</v>
      </c>
      <c r="U53" s="32">
        <v>0</v>
      </c>
      <c r="V53" s="32">
        <v>0</v>
      </c>
      <c r="W53" s="32">
        <f t="shared" si="8"/>
        <v>0</v>
      </c>
      <c r="X53" s="32">
        <v>0</v>
      </c>
      <c r="Y53" s="20">
        <v>0</v>
      </c>
      <c r="Z53" s="21">
        <f t="shared" si="9"/>
        <v>0</v>
      </c>
      <c r="AA53" s="32">
        <f t="shared" si="10"/>
        <v>0</v>
      </c>
      <c r="AB53" s="32">
        <v>0</v>
      </c>
      <c r="AC53" s="20">
        <v>0</v>
      </c>
      <c r="AD53" s="32">
        <f t="shared" si="11"/>
        <v>0</v>
      </c>
      <c r="AE53" s="32">
        <v>0</v>
      </c>
      <c r="AF53" s="20">
        <v>0</v>
      </c>
      <c r="AG53" s="32">
        <f t="shared" si="12"/>
        <v>0</v>
      </c>
      <c r="AH53" s="32">
        <v>0</v>
      </c>
      <c r="AI53" s="20">
        <v>0</v>
      </c>
      <c r="AJ53" s="32">
        <f t="shared" si="13"/>
        <v>0</v>
      </c>
      <c r="AK53" s="32">
        <v>0</v>
      </c>
      <c r="AL53" s="20">
        <v>0</v>
      </c>
      <c r="AM53" s="32">
        <f t="shared" si="14"/>
        <v>0</v>
      </c>
      <c r="AN53" s="32">
        <v>0</v>
      </c>
      <c r="AO53" s="20">
        <v>0</v>
      </c>
    </row>
    <row r="54" spans="1:41" ht="19.5" customHeight="1">
      <c r="A54" s="19" t="s">
        <v>36</v>
      </c>
      <c r="B54" s="19" t="s">
        <v>36</v>
      </c>
      <c r="C54" s="19" t="s">
        <v>36</v>
      </c>
      <c r="D54" s="19" t="s">
        <v>111</v>
      </c>
      <c r="E54" s="32">
        <f t="shared" si="0"/>
        <v>915.6299999999999</v>
      </c>
      <c r="F54" s="32">
        <f t="shared" si="1"/>
        <v>915.6299999999999</v>
      </c>
      <c r="G54" s="32">
        <f t="shared" si="2"/>
        <v>915.6299999999999</v>
      </c>
      <c r="H54" s="32">
        <v>372.83</v>
      </c>
      <c r="I54" s="20">
        <v>542.8</v>
      </c>
      <c r="J54" s="32">
        <f t="shared" si="3"/>
        <v>0</v>
      </c>
      <c r="K54" s="32">
        <v>0</v>
      </c>
      <c r="L54" s="20">
        <v>0</v>
      </c>
      <c r="M54" s="32">
        <f t="shared" si="4"/>
        <v>0</v>
      </c>
      <c r="N54" s="32">
        <v>0</v>
      </c>
      <c r="O54" s="20">
        <v>0</v>
      </c>
      <c r="P54" s="21">
        <f t="shared" si="5"/>
        <v>0</v>
      </c>
      <c r="Q54" s="32">
        <f t="shared" si="6"/>
        <v>0</v>
      </c>
      <c r="R54" s="32">
        <v>0</v>
      </c>
      <c r="S54" s="20">
        <v>0</v>
      </c>
      <c r="T54" s="32">
        <f t="shared" si="7"/>
        <v>0</v>
      </c>
      <c r="U54" s="32">
        <v>0</v>
      </c>
      <c r="V54" s="32">
        <v>0</v>
      </c>
      <c r="W54" s="32">
        <f t="shared" si="8"/>
        <v>0</v>
      </c>
      <c r="X54" s="32">
        <v>0</v>
      </c>
      <c r="Y54" s="20">
        <v>0</v>
      </c>
      <c r="Z54" s="21">
        <f t="shared" si="9"/>
        <v>0</v>
      </c>
      <c r="AA54" s="32">
        <f t="shared" si="10"/>
        <v>0</v>
      </c>
      <c r="AB54" s="32">
        <v>0</v>
      </c>
      <c r="AC54" s="20">
        <v>0</v>
      </c>
      <c r="AD54" s="32">
        <f t="shared" si="11"/>
        <v>0</v>
      </c>
      <c r="AE54" s="32">
        <v>0</v>
      </c>
      <c r="AF54" s="20">
        <v>0</v>
      </c>
      <c r="AG54" s="32">
        <f t="shared" si="12"/>
        <v>0</v>
      </c>
      <c r="AH54" s="32">
        <v>0</v>
      </c>
      <c r="AI54" s="20">
        <v>0</v>
      </c>
      <c r="AJ54" s="32">
        <f t="shared" si="13"/>
        <v>0</v>
      </c>
      <c r="AK54" s="32">
        <v>0</v>
      </c>
      <c r="AL54" s="20">
        <v>0</v>
      </c>
      <c r="AM54" s="32">
        <f t="shared" si="14"/>
        <v>0</v>
      </c>
      <c r="AN54" s="32">
        <v>0</v>
      </c>
      <c r="AO54" s="20">
        <v>0</v>
      </c>
    </row>
    <row r="55" spans="1:41" ht="19.5" customHeight="1">
      <c r="A55" s="19" t="s">
        <v>36</v>
      </c>
      <c r="B55" s="19" t="s">
        <v>36</v>
      </c>
      <c r="C55" s="19" t="s">
        <v>36</v>
      </c>
      <c r="D55" s="19" t="s">
        <v>191</v>
      </c>
      <c r="E55" s="32">
        <f t="shared" si="0"/>
        <v>210.2</v>
      </c>
      <c r="F55" s="32">
        <f t="shared" si="1"/>
        <v>210.2</v>
      </c>
      <c r="G55" s="32">
        <f t="shared" si="2"/>
        <v>210.2</v>
      </c>
      <c r="H55" s="32">
        <v>210.2</v>
      </c>
      <c r="I55" s="20">
        <v>0</v>
      </c>
      <c r="J55" s="32">
        <f t="shared" si="3"/>
        <v>0</v>
      </c>
      <c r="K55" s="32">
        <v>0</v>
      </c>
      <c r="L55" s="20">
        <v>0</v>
      </c>
      <c r="M55" s="32">
        <f t="shared" si="4"/>
        <v>0</v>
      </c>
      <c r="N55" s="32">
        <v>0</v>
      </c>
      <c r="O55" s="20">
        <v>0</v>
      </c>
      <c r="P55" s="21">
        <f t="shared" si="5"/>
        <v>0</v>
      </c>
      <c r="Q55" s="32">
        <f t="shared" si="6"/>
        <v>0</v>
      </c>
      <c r="R55" s="32">
        <v>0</v>
      </c>
      <c r="S55" s="20">
        <v>0</v>
      </c>
      <c r="T55" s="32">
        <f t="shared" si="7"/>
        <v>0</v>
      </c>
      <c r="U55" s="32">
        <v>0</v>
      </c>
      <c r="V55" s="32">
        <v>0</v>
      </c>
      <c r="W55" s="32">
        <f t="shared" si="8"/>
        <v>0</v>
      </c>
      <c r="X55" s="32">
        <v>0</v>
      </c>
      <c r="Y55" s="20">
        <v>0</v>
      </c>
      <c r="Z55" s="21">
        <f t="shared" si="9"/>
        <v>0</v>
      </c>
      <c r="AA55" s="32">
        <f t="shared" si="10"/>
        <v>0</v>
      </c>
      <c r="AB55" s="32">
        <v>0</v>
      </c>
      <c r="AC55" s="20">
        <v>0</v>
      </c>
      <c r="AD55" s="32">
        <f t="shared" si="11"/>
        <v>0</v>
      </c>
      <c r="AE55" s="32">
        <v>0</v>
      </c>
      <c r="AF55" s="20">
        <v>0</v>
      </c>
      <c r="AG55" s="32">
        <f t="shared" si="12"/>
        <v>0</v>
      </c>
      <c r="AH55" s="32">
        <v>0</v>
      </c>
      <c r="AI55" s="20">
        <v>0</v>
      </c>
      <c r="AJ55" s="32">
        <f t="shared" si="13"/>
        <v>0</v>
      </c>
      <c r="AK55" s="32">
        <v>0</v>
      </c>
      <c r="AL55" s="20">
        <v>0</v>
      </c>
      <c r="AM55" s="32">
        <f t="shared" si="14"/>
        <v>0</v>
      </c>
      <c r="AN55" s="32">
        <v>0</v>
      </c>
      <c r="AO55" s="20">
        <v>0</v>
      </c>
    </row>
    <row r="56" spans="1:41" ht="19.5" customHeight="1">
      <c r="A56" s="19" t="s">
        <v>192</v>
      </c>
      <c r="B56" s="19" t="s">
        <v>83</v>
      </c>
      <c r="C56" s="19" t="s">
        <v>112</v>
      </c>
      <c r="D56" s="19" t="s">
        <v>193</v>
      </c>
      <c r="E56" s="32">
        <f t="shared" si="0"/>
        <v>144.71</v>
      </c>
      <c r="F56" s="32">
        <f t="shared" si="1"/>
        <v>144.71</v>
      </c>
      <c r="G56" s="32">
        <f t="shared" si="2"/>
        <v>144.71</v>
      </c>
      <c r="H56" s="32">
        <v>144.71</v>
      </c>
      <c r="I56" s="20">
        <v>0</v>
      </c>
      <c r="J56" s="32">
        <f t="shared" si="3"/>
        <v>0</v>
      </c>
      <c r="K56" s="32">
        <v>0</v>
      </c>
      <c r="L56" s="20">
        <v>0</v>
      </c>
      <c r="M56" s="32">
        <f t="shared" si="4"/>
        <v>0</v>
      </c>
      <c r="N56" s="32">
        <v>0</v>
      </c>
      <c r="O56" s="20">
        <v>0</v>
      </c>
      <c r="P56" s="21">
        <f t="shared" si="5"/>
        <v>0</v>
      </c>
      <c r="Q56" s="32">
        <f t="shared" si="6"/>
        <v>0</v>
      </c>
      <c r="R56" s="32">
        <v>0</v>
      </c>
      <c r="S56" s="20">
        <v>0</v>
      </c>
      <c r="T56" s="32">
        <f t="shared" si="7"/>
        <v>0</v>
      </c>
      <c r="U56" s="32">
        <v>0</v>
      </c>
      <c r="V56" s="32">
        <v>0</v>
      </c>
      <c r="W56" s="32">
        <f t="shared" si="8"/>
        <v>0</v>
      </c>
      <c r="X56" s="32">
        <v>0</v>
      </c>
      <c r="Y56" s="20">
        <v>0</v>
      </c>
      <c r="Z56" s="21">
        <f t="shared" si="9"/>
        <v>0</v>
      </c>
      <c r="AA56" s="32">
        <f t="shared" si="10"/>
        <v>0</v>
      </c>
      <c r="AB56" s="32">
        <v>0</v>
      </c>
      <c r="AC56" s="20">
        <v>0</v>
      </c>
      <c r="AD56" s="32">
        <f t="shared" si="11"/>
        <v>0</v>
      </c>
      <c r="AE56" s="32">
        <v>0</v>
      </c>
      <c r="AF56" s="20">
        <v>0</v>
      </c>
      <c r="AG56" s="32">
        <f t="shared" si="12"/>
        <v>0</v>
      </c>
      <c r="AH56" s="32">
        <v>0</v>
      </c>
      <c r="AI56" s="20">
        <v>0</v>
      </c>
      <c r="AJ56" s="32">
        <f t="shared" si="13"/>
        <v>0</v>
      </c>
      <c r="AK56" s="32">
        <v>0</v>
      </c>
      <c r="AL56" s="20">
        <v>0</v>
      </c>
      <c r="AM56" s="32">
        <f t="shared" si="14"/>
        <v>0</v>
      </c>
      <c r="AN56" s="32">
        <v>0</v>
      </c>
      <c r="AO56" s="20">
        <v>0</v>
      </c>
    </row>
    <row r="57" spans="1:41" ht="19.5" customHeight="1">
      <c r="A57" s="19" t="s">
        <v>192</v>
      </c>
      <c r="B57" s="19" t="s">
        <v>86</v>
      </c>
      <c r="C57" s="19" t="s">
        <v>112</v>
      </c>
      <c r="D57" s="19" t="s">
        <v>194</v>
      </c>
      <c r="E57" s="32">
        <f t="shared" si="0"/>
        <v>42.52</v>
      </c>
      <c r="F57" s="32">
        <f t="shared" si="1"/>
        <v>42.52</v>
      </c>
      <c r="G57" s="32">
        <f t="shared" si="2"/>
        <v>42.52</v>
      </c>
      <c r="H57" s="32">
        <v>42.52</v>
      </c>
      <c r="I57" s="20">
        <v>0</v>
      </c>
      <c r="J57" s="32">
        <f t="shared" si="3"/>
        <v>0</v>
      </c>
      <c r="K57" s="32">
        <v>0</v>
      </c>
      <c r="L57" s="20">
        <v>0</v>
      </c>
      <c r="M57" s="32">
        <f t="shared" si="4"/>
        <v>0</v>
      </c>
      <c r="N57" s="32">
        <v>0</v>
      </c>
      <c r="O57" s="20">
        <v>0</v>
      </c>
      <c r="P57" s="21">
        <f t="shared" si="5"/>
        <v>0</v>
      </c>
      <c r="Q57" s="32">
        <f t="shared" si="6"/>
        <v>0</v>
      </c>
      <c r="R57" s="32">
        <v>0</v>
      </c>
      <c r="S57" s="20">
        <v>0</v>
      </c>
      <c r="T57" s="32">
        <f t="shared" si="7"/>
        <v>0</v>
      </c>
      <c r="U57" s="32">
        <v>0</v>
      </c>
      <c r="V57" s="32">
        <v>0</v>
      </c>
      <c r="W57" s="32">
        <f t="shared" si="8"/>
        <v>0</v>
      </c>
      <c r="X57" s="32">
        <v>0</v>
      </c>
      <c r="Y57" s="20">
        <v>0</v>
      </c>
      <c r="Z57" s="21">
        <f t="shared" si="9"/>
        <v>0</v>
      </c>
      <c r="AA57" s="32">
        <f t="shared" si="10"/>
        <v>0</v>
      </c>
      <c r="AB57" s="32">
        <v>0</v>
      </c>
      <c r="AC57" s="20">
        <v>0</v>
      </c>
      <c r="AD57" s="32">
        <f t="shared" si="11"/>
        <v>0</v>
      </c>
      <c r="AE57" s="32">
        <v>0</v>
      </c>
      <c r="AF57" s="20">
        <v>0</v>
      </c>
      <c r="AG57" s="32">
        <f t="shared" si="12"/>
        <v>0</v>
      </c>
      <c r="AH57" s="32">
        <v>0</v>
      </c>
      <c r="AI57" s="20">
        <v>0</v>
      </c>
      <c r="AJ57" s="32">
        <f t="shared" si="13"/>
        <v>0</v>
      </c>
      <c r="AK57" s="32">
        <v>0</v>
      </c>
      <c r="AL57" s="20">
        <v>0</v>
      </c>
      <c r="AM57" s="32">
        <f t="shared" si="14"/>
        <v>0</v>
      </c>
      <c r="AN57" s="32">
        <v>0</v>
      </c>
      <c r="AO57" s="20">
        <v>0</v>
      </c>
    </row>
    <row r="58" spans="1:41" ht="19.5" customHeight="1">
      <c r="A58" s="19" t="s">
        <v>192</v>
      </c>
      <c r="B58" s="19" t="s">
        <v>82</v>
      </c>
      <c r="C58" s="19" t="s">
        <v>112</v>
      </c>
      <c r="D58" s="19" t="s">
        <v>195</v>
      </c>
      <c r="E58" s="32">
        <f t="shared" si="0"/>
        <v>21.19</v>
      </c>
      <c r="F58" s="32">
        <f t="shared" si="1"/>
        <v>21.19</v>
      </c>
      <c r="G58" s="32">
        <f t="shared" si="2"/>
        <v>21.19</v>
      </c>
      <c r="H58" s="32">
        <v>21.19</v>
      </c>
      <c r="I58" s="20">
        <v>0</v>
      </c>
      <c r="J58" s="32">
        <f t="shared" si="3"/>
        <v>0</v>
      </c>
      <c r="K58" s="32">
        <v>0</v>
      </c>
      <c r="L58" s="20">
        <v>0</v>
      </c>
      <c r="M58" s="32">
        <f t="shared" si="4"/>
        <v>0</v>
      </c>
      <c r="N58" s="32">
        <v>0</v>
      </c>
      <c r="O58" s="20">
        <v>0</v>
      </c>
      <c r="P58" s="21">
        <f t="shared" si="5"/>
        <v>0</v>
      </c>
      <c r="Q58" s="32">
        <f t="shared" si="6"/>
        <v>0</v>
      </c>
      <c r="R58" s="32">
        <v>0</v>
      </c>
      <c r="S58" s="20">
        <v>0</v>
      </c>
      <c r="T58" s="32">
        <f t="shared" si="7"/>
        <v>0</v>
      </c>
      <c r="U58" s="32">
        <v>0</v>
      </c>
      <c r="V58" s="32">
        <v>0</v>
      </c>
      <c r="W58" s="32">
        <f t="shared" si="8"/>
        <v>0</v>
      </c>
      <c r="X58" s="32">
        <v>0</v>
      </c>
      <c r="Y58" s="20">
        <v>0</v>
      </c>
      <c r="Z58" s="21">
        <f t="shared" si="9"/>
        <v>0</v>
      </c>
      <c r="AA58" s="32">
        <f t="shared" si="10"/>
        <v>0</v>
      </c>
      <c r="AB58" s="32">
        <v>0</v>
      </c>
      <c r="AC58" s="20">
        <v>0</v>
      </c>
      <c r="AD58" s="32">
        <f t="shared" si="11"/>
        <v>0</v>
      </c>
      <c r="AE58" s="32">
        <v>0</v>
      </c>
      <c r="AF58" s="20">
        <v>0</v>
      </c>
      <c r="AG58" s="32">
        <f t="shared" si="12"/>
        <v>0</v>
      </c>
      <c r="AH58" s="32">
        <v>0</v>
      </c>
      <c r="AI58" s="20">
        <v>0</v>
      </c>
      <c r="AJ58" s="32">
        <f t="shared" si="13"/>
        <v>0</v>
      </c>
      <c r="AK58" s="32">
        <v>0</v>
      </c>
      <c r="AL58" s="20">
        <v>0</v>
      </c>
      <c r="AM58" s="32">
        <f t="shared" si="14"/>
        <v>0</v>
      </c>
      <c r="AN58" s="32">
        <v>0</v>
      </c>
      <c r="AO58" s="20">
        <v>0</v>
      </c>
    </row>
    <row r="59" spans="1:41" ht="19.5" customHeight="1">
      <c r="A59" s="19" t="s">
        <v>192</v>
      </c>
      <c r="B59" s="19" t="s">
        <v>88</v>
      </c>
      <c r="C59" s="19" t="s">
        <v>112</v>
      </c>
      <c r="D59" s="19" t="s">
        <v>196</v>
      </c>
      <c r="E59" s="32">
        <f t="shared" si="0"/>
        <v>1.78</v>
      </c>
      <c r="F59" s="32">
        <f t="shared" si="1"/>
        <v>1.78</v>
      </c>
      <c r="G59" s="32">
        <f t="shared" si="2"/>
        <v>1.78</v>
      </c>
      <c r="H59" s="32">
        <v>1.78</v>
      </c>
      <c r="I59" s="20">
        <v>0</v>
      </c>
      <c r="J59" s="32">
        <f t="shared" si="3"/>
        <v>0</v>
      </c>
      <c r="K59" s="32">
        <v>0</v>
      </c>
      <c r="L59" s="20">
        <v>0</v>
      </c>
      <c r="M59" s="32">
        <f t="shared" si="4"/>
        <v>0</v>
      </c>
      <c r="N59" s="32">
        <v>0</v>
      </c>
      <c r="O59" s="20">
        <v>0</v>
      </c>
      <c r="P59" s="21">
        <f t="shared" si="5"/>
        <v>0</v>
      </c>
      <c r="Q59" s="32">
        <f t="shared" si="6"/>
        <v>0</v>
      </c>
      <c r="R59" s="32">
        <v>0</v>
      </c>
      <c r="S59" s="20">
        <v>0</v>
      </c>
      <c r="T59" s="32">
        <f t="shared" si="7"/>
        <v>0</v>
      </c>
      <c r="U59" s="32">
        <v>0</v>
      </c>
      <c r="V59" s="32">
        <v>0</v>
      </c>
      <c r="W59" s="32">
        <f t="shared" si="8"/>
        <v>0</v>
      </c>
      <c r="X59" s="32">
        <v>0</v>
      </c>
      <c r="Y59" s="20">
        <v>0</v>
      </c>
      <c r="Z59" s="21">
        <f t="shared" si="9"/>
        <v>0</v>
      </c>
      <c r="AA59" s="32">
        <f t="shared" si="10"/>
        <v>0</v>
      </c>
      <c r="AB59" s="32">
        <v>0</v>
      </c>
      <c r="AC59" s="20">
        <v>0</v>
      </c>
      <c r="AD59" s="32">
        <f t="shared" si="11"/>
        <v>0</v>
      </c>
      <c r="AE59" s="32">
        <v>0</v>
      </c>
      <c r="AF59" s="20">
        <v>0</v>
      </c>
      <c r="AG59" s="32">
        <f t="shared" si="12"/>
        <v>0</v>
      </c>
      <c r="AH59" s="32">
        <v>0</v>
      </c>
      <c r="AI59" s="20">
        <v>0</v>
      </c>
      <c r="AJ59" s="32">
        <f t="shared" si="13"/>
        <v>0</v>
      </c>
      <c r="AK59" s="32">
        <v>0</v>
      </c>
      <c r="AL59" s="20">
        <v>0</v>
      </c>
      <c r="AM59" s="32">
        <f t="shared" si="14"/>
        <v>0</v>
      </c>
      <c r="AN59" s="32">
        <v>0</v>
      </c>
      <c r="AO59" s="20">
        <v>0</v>
      </c>
    </row>
    <row r="60" spans="1:41" ht="19.5" customHeight="1">
      <c r="A60" s="19" t="s">
        <v>36</v>
      </c>
      <c r="B60" s="19" t="s">
        <v>36</v>
      </c>
      <c r="C60" s="19" t="s">
        <v>36</v>
      </c>
      <c r="D60" s="19" t="s">
        <v>197</v>
      </c>
      <c r="E60" s="32">
        <f t="shared" si="0"/>
        <v>692.6</v>
      </c>
      <c r="F60" s="32">
        <f t="shared" si="1"/>
        <v>692.6</v>
      </c>
      <c r="G60" s="32">
        <f t="shared" si="2"/>
        <v>692.6</v>
      </c>
      <c r="H60" s="32">
        <v>162.6</v>
      </c>
      <c r="I60" s="20">
        <v>530</v>
      </c>
      <c r="J60" s="32">
        <f t="shared" si="3"/>
        <v>0</v>
      </c>
      <c r="K60" s="32">
        <v>0</v>
      </c>
      <c r="L60" s="20">
        <v>0</v>
      </c>
      <c r="M60" s="32">
        <f t="shared" si="4"/>
        <v>0</v>
      </c>
      <c r="N60" s="32">
        <v>0</v>
      </c>
      <c r="O60" s="20">
        <v>0</v>
      </c>
      <c r="P60" s="21">
        <f t="shared" si="5"/>
        <v>0</v>
      </c>
      <c r="Q60" s="32">
        <f t="shared" si="6"/>
        <v>0</v>
      </c>
      <c r="R60" s="32">
        <v>0</v>
      </c>
      <c r="S60" s="20">
        <v>0</v>
      </c>
      <c r="T60" s="32">
        <f t="shared" si="7"/>
        <v>0</v>
      </c>
      <c r="U60" s="32">
        <v>0</v>
      </c>
      <c r="V60" s="32">
        <v>0</v>
      </c>
      <c r="W60" s="32">
        <f t="shared" si="8"/>
        <v>0</v>
      </c>
      <c r="X60" s="32">
        <v>0</v>
      </c>
      <c r="Y60" s="20">
        <v>0</v>
      </c>
      <c r="Z60" s="21">
        <f t="shared" si="9"/>
        <v>0</v>
      </c>
      <c r="AA60" s="32">
        <f t="shared" si="10"/>
        <v>0</v>
      </c>
      <c r="AB60" s="32">
        <v>0</v>
      </c>
      <c r="AC60" s="20">
        <v>0</v>
      </c>
      <c r="AD60" s="32">
        <f t="shared" si="11"/>
        <v>0</v>
      </c>
      <c r="AE60" s="32">
        <v>0</v>
      </c>
      <c r="AF60" s="20">
        <v>0</v>
      </c>
      <c r="AG60" s="32">
        <f t="shared" si="12"/>
        <v>0</v>
      </c>
      <c r="AH60" s="32">
        <v>0</v>
      </c>
      <c r="AI60" s="20">
        <v>0</v>
      </c>
      <c r="AJ60" s="32">
        <f t="shared" si="13"/>
        <v>0</v>
      </c>
      <c r="AK60" s="32">
        <v>0</v>
      </c>
      <c r="AL60" s="20">
        <v>0</v>
      </c>
      <c r="AM60" s="32">
        <f t="shared" si="14"/>
        <v>0</v>
      </c>
      <c r="AN60" s="32">
        <v>0</v>
      </c>
      <c r="AO60" s="20">
        <v>0</v>
      </c>
    </row>
    <row r="61" spans="1:41" ht="19.5" customHeight="1">
      <c r="A61" s="19" t="s">
        <v>198</v>
      </c>
      <c r="B61" s="19" t="s">
        <v>83</v>
      </c>
      <c r="C61" s="19" t="s">
        <v>112</v>
      </c>
      <c r="D61" s="19" t="s">
        <v>199</v>
      </c>
      <c r="E61" s="32">
        <f t="shared" si="0"/>
        <v>314.21</v>
      </c>
      <c r="F61" s="32">
        <f t="shared" si="1"/>
        <v>314.21</v>
      </c>
      <c r="G61" s="32">
        <f t="shared" si="2"/>
        <v>314.21</v>
      </c>
      <c r="H61" s="32">
        <v>94.21</v>
      </c>
      <c r="I61" s="20">
        <v>220</v>
      </c>
      <c r="J61" s="32">
        <f t="shared" si="3"/>
        <v>0</v>
      </c>
      <c r="K61" s="32">
        <v>0</v>
      </c>
      <c r="L61" s="20">
        <v>0</v>
      </c>
      <c r="M61" s="32">
        <f t="shared" si="4"/>
        <v>0</v>
      </c>
      <c r="N61" s="32">
        <v>0</v>
      </c>
      <c r="O61" s="20">
        <v>0</v>
      </c>
      <c r="P61" s="21">
        <f t="shared" si="5"/>
        <v>0</v>
      </c>
      <c r="Q61" s="32">
        <f t="shared" si="6"/>
        <v>0</v>
      </c>
      <c r="R61" s="32">
        <v>0</v>
      </c>
      <c r="S61" s="20">
        <v>0</v>
      </c>
      <c r="T61" s="32">
        <f t="shared" si="7"/>
        <v>0</v>
      </c>
      <c r="U61" s="32">
        <v>0</v>
      </c>
      <c r="V61" s="32">
        <v>0</v>
      </c>
      <c r="W61" s="32">
        <f t="shared" si="8"/>
        <v>0</v>
      </c>
      <c r="X61" s="32">
        <v>0</v>
      </c>
      <c r="Y61" s="20">
        <v>0</v>
      </c>
      <c r="Z61" s="21">
        <f t="shared" si="9"/>
        <v>0</v>
      </c>
      <c r="AA61" s="32">
        <f t="shared" si="10"/>
        <v>0</v>
      </c>
      <c r="AB61" s="32">
        <v>0</v>
      </c>
      <c r="AC61" s="20">
        <v>0</v>
      </c>
      <c r="AD61" s="32">
        <f t="shared" si="11"/>
        <v>0</v>
      </c>
      <c r="AE61" s="32">
        <v>0</v>
      </c>
      <c r="AF61" s="20">
        <v>0</v>
      </c>
      <c r="AG61" s="32">
        <f t="shared" si="12"/>
        <v>0</v>
      </c>
      <c r="AH61" s="32">
        <v>0</v>
      </c>
      <c r="AI61" s="20">
        <v>0</v>
      </c>
      <c r="AJ61" s="32">
        <f t="shared" si="13"/>
        <v>0</v>
      </c>
      <c r="AK61" s="32">
        <v>0</v>
      </c>
      <c r="AL61" s="20">
        <v>0</v>
      </c>
      <c r="AM61" s="32">
        <f t="shared" si="14"/>
        <v>0</v>
      </c>
      <c r="AN61" s="32">
        <v>0</v>
      </c>
      <c r="AO61" s="20">
        <v>0</v>
      </c>
    </row>
    <row r="62" spans="1:41" ht="19.5" customHeight="1">
      <c r="A62" s="19" t="s">
        <v>198</v>
      </c>
      <c r="B62" s="19" t="s">
        <v>86</v>
      </c>
      <c r="C62" s="19" t="s">
        <v>112</v>
      </c>
      <c r="D62" s="19" t="s">
        <v>200</v>
      </c>
      <c r="E62" s="32">
        <f t="shared" si="0"/>
        <v>36</v>
      </c>
      <c r="F62" s="32">
        <f t="shared" si="1"/>
        <v>36</v>
      </c>
      <c r="G62" s="32">
        <f t="shared" si="2"/>
        <v>36</v>
      </c>
      <c r="H62" s="32">
        <v>36</v>
      </c>
      <c r="I62" s="20">
        <v>0</v>
      </c>
      <c r="J62" s="32">
        <f t="shared" si="3"/>
        <v>0</v>
      </c>
      <c r="K62" s="32">
        <v>0</v>
      </c>
      <c r="L62" s="20">
        <v>0</v>
      </c>
      <c r="M62" s="32">
        <f t="shared" si="4"/>
        <v>0</v>
      </c>
      <c r="N62" s="32">
        <v>0</v>
      </c>
      <c r="O62" s="20">
        <v>0</v>
      </c>
      <c r="P62" s="21">
        <f t="shared" si="5"/>
        <v>0</v>
      </c>
      <c r="Q62" s="32">
        <f t="shared" si="6"/>
        <v>0</v>
      </c>
      <c r="R62" s="32">
        <v>0</v>
      </c>
      <c r="S62" s="20">
        <v>0</v>
      </c>
      <c r="T62" s="32">
        <f t="shared" si="7"/>
        <v>0</v>
      </c>
      <c r="U62" s="32">
        <v>0</v>
      </c>
      <c r="V62" s="32">
        <v>0</v>
      </c>
      <c r="W62" s="32">
        <f t="shared" si="8"/>
        <v>0</v>
      </c>
      <c r="X62" s="32">
        <v>0</v>
      </c>
      <c r="Y62" s="20">
        <v>0</v>
      </c>
      <c r="Z62" s="21">
        <f t="shared" si="9"/>
        <v>0</v>
      </c>
      <c r="AA62" s="32">
        <f t="shared" si="10"/>
        <v>0</v>
      </c>
      <c r="AB62" s="32">
        <v>0</v>
      </c>
      <c r="AC62" s="20">
        <v>0</v>
      </c>
      <c r="AD62" s="32">
        <f t="shared" si="11"/>
        <v>0</v>
      </c>
      <c r="AE62" s="32">
        <v>0</v>
      </c>
      <c r="AF62" s="20">
        <v>0</v>
      </c>
      <c r="AG62" s="32">
        <f t="shared" si="12"/>
        <v>0</v>
      </c>
      <c r="AH62" s="32">
        <v>0</v>
      </c>
      <c r="AI62" s="20">
        <v>0</v>
      </c>
      <c r="AJ62" s="32">
        <f t="shared" si="13"/>
        <v>0</v>
      </c>
      <c r="AK62" s="32">
        <v>0</v>
      </c>
      <c r="AL62" s="20">
        <v>0</v>
      </c>
      <c r="AM62" s="32">
        <f t="shared" si="14"/>
        <v>0</v>
      </c>
      <c r="AN62" s="32">
        <v>0</v>
      </c>
      <c r="AO62" s="20">
        <v>0</v>
      </c>
    </row>
    <row r="63" spans="1:41" ht="19.5" customHeight="1">
      <c r="A63" s="19" t="s">
        <v>198</v>
      </c>
      <c r="B63" s="19" t="s">
        <v>82</v>
      </c>
      <c r="C63" s="19" t="s">
        <v>112</v>
      </c>
      <c r="D63" s="19" t="s">
        <v>201</v>
      </c>
      <c r="E63" s="32">
        <f t="shared" si="0"/>
        <v>6</v>
      </c>
      <c r="F63" s="32">
        <f t="shared" si="1"/>
        <v>6</v>
      </c>
      <c r="G63" s="32">
        <f t="shared" si="2"/>
        <v>6</v>
      </c>
      <c r="H63" s="32">
        <v>6</v>
      </c>
      <c r="I63" s="20">
        <v>0</v>
      </c>
      <c r="J63" s="32">
        <f t="shared" si="3"/>
        <v>0</v>
      </c>
      <c r="K63" s="32">
        <v>0</v>
      </c>
      <c r="L63" s="20">
        <v>0</v>
      </c>
      <c r="M63" s="32">
        <f t="shared" si="4"/>
        <v>0</v>
      </c>
      <c r="N63" s="32">
        <v>0</v>
      </c>
      <c r="O63" s="20">
        <v>0</v>
      </c>
      <c r="P63" s="21">
        <f t="shared" si="5"/>
        <v>0</v>
      </c>
      <c r="Q63" s="32">
        <f t="shared" si="6"/>
        <v>0</v>
      </c>
      <c r="R63" s="32">
        <v>0</v>
      </c>
      <c r="S63" s="20">
        <v>0</v>
      </c>
      <c r="T63" s="32">
        <f t="shared" si="7"/>
        <v>0</v>
      </c>
      <c r="U63" s="32">
        <v>0</v>
      </c>
      <c r="V63" s="32">
        <v>0</v>
      </c>
      <c r="W63" s="32">
        <f t="shared" si="8"/>
        <v>0</v>
      </c>
      <c r="X63" s="32">
        <v>0</v>
      </c>
      <c r="Y63" s="20">
        <v>0</v>
      </c>
      <c r="Z63" s="21">
        <f t="shared" si="9"/>
        <v>0</v>
      </c>
      <c r="AA63" s="32">
        <f t="shared" si="10"/>
        <v>0</v>
      </c>
      <c r="AB63" s="32">
        <v>0</v>
      </c>
      <c r="AC63" s="20">
        <v>0</v>
      </c>
      <c r="AD63" s="32">
        <f t="shared" si="11"/>
        <v>0</v>
      </c>
      <c r="AE63" s="32">
        <v>0</v>
      </c>
      <c r="AF63" s="20">
        <v>0</v>
      </c>
      <c r="AG63" s="32">
        <f t="shared" si="12"/>
        <v>0</v>
      </c>
      <c r="AH63" s="32">
        <v>0</v>
      </c>
      <c r="AI63" s="20">
        <v>0</v>
      </c>
      <c r="AJ63" s="32">
        <f t="shared" si="13"/>
        <v>0</v>
      </c>
      <c r="AK63" s="32">
        <v>0</v>
      </c>
      <c r="AL63" s="20">
        <v>0</v>
      </c>
      <c r="AM63" s="32">
        <f t="shared" si="14"/>
        <v>0</v>
      </c>
      <c r="AN63" s="32">
        <v>0</v>
      </c>
      <c r="AO63" s="20">
        <v>0</v>
      </c>
    </row>
    <row r="64" spans="1:41" ht="19.5" customHeight="1">
      <c r="A64" s="19" t="s">
        <v>198</v>
      </c>
      <c r="B64" s="19" t="s">
        <v>91</v>
      </c>
      <c r="C64" s="19" t="s">
        <v>112</v>
      </c>
      <c r="D64" s="19" t="s">
        <v>202</v>
      </c>
      <c r="E64" s="32">
        <f t="shared" si="0"/>
        <v>252.14</v>
      </c>
      <c r="F64" s="32">
        <f t="shared" si="1"/>
        <v>252.14</v>
      </c>
      <c r="G64" s="32">
        <f t="shared" si="2"/>
        <v>252.14</v>
      </c>
      <c r="H64" s="32">
        <v>1.14</v>
      </c>
      <c r="I64" s="20">
        <v>251</v>
      </c>
      <c r="J64" s="32">
        <f t="shared" si="3"/>
        <v>0</v>
      </c>
      <c r="K64" s="32">
        <v>0</v>
      </c>
      <c r="L64" s="20">
        <v>0</v>
      </c>
      <c r="M64" s="32">
        <f t="shared" si="4"/>
        <v>0</v>
      </c>
      <c r="N64" s="32">
        <v>0</v>
      </c>
      <c r="O64" s="20">
        <v>0</v>
      </c>
      <c r="P64" s="21">
        <f t="shared" si="5"/>
        <v>0</v>
      </c>
      <c r="Q64" s="32">
        <f t="shared" si="6"/>
        <v>0</v>
      </c>
      <c r="R64" s="32">
        <v>0</v>
      </c>
      <c r="S64" s="20">
        <v>0</v>
      </c>
      <c r="T64" s="32">
        <f t="shared" si="7"/>
        <v>0</v>
      </c>
      <c r="U64" s="32">
        <v>0</v>
      </c>
      <c r="V64" s="32">
        <v>0</v>
      </c>
      <c r="W64" s="32">
        <f t="shared" si="8"/>
        <v>0</v>
      </c>
      <c r="X64" s="32">
        <v>0</v>
      </c>
      <c r="Y64" s="20">
        <v>0</v>
      </c>
      <c r="Z64" s="21">
        <f t="shared" si="9"/>
        <v>0</v>
      </c>
      <c r="AA64" s="32">
        <f t="shared" si="10"/>
        <v>0</v>
      </c>
      <c r="AB64" s="32">
        <v>0</v>
      </c>
      <c r="AC64" s="20">
        <v>0</v>
      </c>
      <c r="AD64" s="32">
        <f t="shared" si="11"/>
        <v>0</v>
      </c>
      <c r="AE64" s="32">
        <v>0</v>
      </c>
      <c r="AF64" s="20">
        <v>0</v>
      </c>
      <c r="AG64" s="32">
        <f t="shared" si="12"/>
        <v>0</v>
      </c>
      <c r="AH64" s="32">
        <v>0</v>
      </c>
      <c r="AI64" s="20">
        <v>0</v>
      </c>
      <c r="AJ64" s="32">
        <f t="shared" si="13"/>
        <v>0</v>
      </c>
      <c r="AK64" s="32">
        <v>0</v>
      </c>
      <c r="AL64" s="20">
        <v>0</v>
      </c>
      <c r="AM64" s="32">
        <f t="shared" si="14"/>
        <v>0</v>
      </c>
      <c r="AN64" s="32">
        <v>0</v>
      </c>
      <c r="AO64" s="20">
        <v>0</v>
      </c>
    </row>
    <row r="65" spans="1:41" ht="19.5" customHeight="1">
      <c r="A65" s="19" t="s">
        <v>198</v>
      </c>
      <c r="B65" s="19" t="s">
        <v>123</v>
      </c>
      <c r="C65" s="19" t="s">
        <v>112</v>
      </c>
      <c r="D65" s="19" t="s">
        <v>203</v>
      </c>
      <c r="E65" s="32">
        <f t="shared" si="0"/>
        <v>1.5</v>
      </c>
      <c r="F65" s="32">
        <f t="shared" si="1"/>
        <v>1.5</v>
      </c>
      <c r="G65" s="32">
        <f t="shared" si="2"/>
        <v>1.5</v>
      </c>
      <c r="H65" s="32">
        <v>1.5</v>
      </c>
      <c r="I65" s="20">
        <v>0</v>
      </c>
      <c r="J65" s="32">
        <f t="shared" si="3"/>
        <v>0</v>
      </c>
      <c r="K65" s="32">
        <v>0</v>
      </c>
      <c r="L65" s="20">
        <v>0</v>
      </c>
      <c r="M65" s="32">
        <f t="shared" si="4"/>
        <v>0</v>
      </c>
      <c r="N65" s="32">
        <v>0</v>
      </c>
      <c r="O65" s="20">
        <v>0</v>
      </c>
      <c r="P65" s="21">
        <f t="shared" si="5"/>
        <v>0</v>
      </c>
      <c r="Q65" s="32">
        <f t="shared" si="6"/>
        <v>0</v>
      </c>
      <c r="R65" s="32">
        <v>0</v>
      </c>
      <c r="S65" s="20">
        <v>0</v>
      </c>
      <c r="T65" s="32">
        <f t="shared" si="7"/>
        <v>0</v>
      </c>
      <c r="U65" s="32">
        <v>0</v>
      </c>
      <c r="V65" s="32">
        <v>0</v>
      </c>
      <c r="W65" s="32">
        <f t="shared" si="8"/>
        <v>0</v>
      </c>
      <c r="X65" s="32">
        <v>0</v>
      </c>
      <c r="Y65" s="20">
        <v>0</v>
      </c>
      <c r="Z65" s="21">
        <f t="shared" si="9"/>
        <v>0</v>
      </c>
      <c r="AA65" s="32">
        <f t="shared" si="10"/>
        <v>0</v>
      </c>
      <c r="AB65" s="32">
        <v>0</v>
      </c>
      <c r="AC65" s="20">
        <v>0</v>
      </c>
      <c r="AD65" s="32">
        <f t="shared" si="11"/>
        <v>0</v>
      </c>
      <c r="AE65" s="32">
        <v>0</v>
      </c>
      <c r="AF65" s="20">
        <v>0</v>
      </c>
      <c r="AG65" s="32">
        <f t="shared" si="12"/>
        <v>0</v>
      </c>
      <c r="AH65" s="32">
        <v>0</v>
      </c>
      <c r="AI65" s="20">
        <v>0</v>
      </c>
      <c r="AJ65" s="32">
        <f t="shared" si="13"/>
        <v>0</v>
      </c>
      <c r="AK65" s="32">
        <v>0</v>
      </c>
      <c r="AL65" s="20">
        <v>0</v>
      </c>
      <c r="AM65" s="32">
        <f t="shared" si="14"/>
        <v>0</v>
      </c>
      <c r="AN65" s="32">
        <v>0</v>
      </c>
      <c r="AO65" s="20">
        <v>0</v>
      </c>
    </row>
    <row r="66" spans="1:41" ht="19.5" customHeight="1">
      <c r="A66" s="19" t="s">
        <v>198</v>
      </c>
      <c r="B66" s="19" t="s">
        <v>108</v>
      </c>
      <c r="C66" s="19" t="s">
        <v>112</v>
      </c>
      <c r="D66" s="19" t="s">
        <v>206</v>
      </c>
      <c r="E66" s="32">
        <f t="shared" si="0"/>
        <v>15.45</v>
      </c>
      <c r="F66" s="32">
        <f t="shared" si="1"/>
        <v>15.45</v>
      </c>
      <c r="G66" s="32">
        <f t="shared" si="2"/>
        <v>15.45</v>
      </c>
      <c r="H66" s="32">
        <v>15.45</v>
      </c>
      <c r="I66" s="20">
        <v>0</v>
      </c>
      <c r="J66" s="32">
        <f t="shared" si="3"/>
        <v>0</v>
      </c>
      <c r="K66" s="32">
        <v>0</v>
      </c>
      <c r="L66" s="20">
        <v>0</v>
      </c>
      <c r="M66" s="32">
        <f t="shared" si="4"/>
        <v>0</v>
      </c>
      <c r="N66" s="32">
        <v>0</v>
      </c>
      <c r="O66" s="20">
        <v>0</v>
      </c>
      <c r="P66" s="21">
        <f t="shared" si="5"/>
        <v>0</v>
      </c>
      <c r="Q66" s="32">
        <f t="shared" si="6"/>
        <v>0</v>
      </c>
      <c r="R66" s="32">
        <v>0</v>
      </c>
      <c r="S66" s="20">
        <v>0</v>
      </c>
      <c r="T66" s="32">
        <f t="shared" si="7"/>
        <v>0</v>
      </c>
      <c r="U66" s="32">
        <v>0</v>
      </c>
      <c r="V66" s="32">
        <v>0</v>
      </c>
      <c r="W66" s="32">
        <f t="shared" si="8"/>
        <v>0</v>
      </c>
      <c r="X66" s="32">
        <v>0</v>
      </c>
      <c r="Y66" s="20">
        <v>0</v>
      </c>
      <c r="Z66" s="21">
        <f t="shared" si="9"/>
        <v>0</v>
      </c>
      <c r="AA66" s="32">
        <f t="shared" si="10"/>
        <v>0</v>
      </c>
      <c r="AB66" s="32">
        <v>0</v>
      </c>
      <c r="AC66" s="20">
        <v>0</v>
      </c>
      <c r="AD66" s="32">
        <f t="shared" si="11"/>
        <v>0</v>
      </c>
      <c r="AE66" s="32">
        <v>0</v>
      </c>
      <c r="AF66" s="20">
        <v>0</v>
      </c>
      <c r="AG66" s="32">
        <f t="shared" si="12"/>
        <v>0</v>
      </c>
      <c r="AH66" s="32">
        <v>0</v>
      </c>
      <c r="AI66" s="20">
        <v>0</v>
      </c>
      <c r="AJ66" s="32">
        <f t="shared" si="13"/>
        <v>0</v>
      </c>
      <c r="AK66" s="32">
        <v>0</v>
      </c>
      <c r="AL66" s="20">
        <v>0</v>
      </c>
      <c r="AM66" s="32">
        <f t="shared" si="14"/>
        <v>0</v>
      </c>
      <c r="AN66" s="32">
        <v>0</v>
      </c>
      <c r="AO66" s="20">
        <v>0</v>
      </c>
    </row>
    <row r="67" spans="1:41" ht="19.5" customHeight="1">
      <c r="A67" s="19" t="s">
        <v>198</v>
      </c>
      <c r="B67" s="19" t="s">
        <v>105</v>
      </c>
      <c r="C67" s="19" t="s">
        <v>112</v>
      </c>
      <c r="D67" s="19" t="s">
        <v>207</v>
      </c>
      <c r="E67" s="32">
        <f t="shared" si="0"/>
        <v>3</v>
      </c>
      <c r="F67" s="32">
        <f t="shared" si="1"/>
        <v>3</v>
      </c>
      <c r="G67" s="32">
        <f t="shared" si="2"/>
        <v>3</v>
      </c>
      <c r="H67" s="32">
        <v>3</v>
      </c>
      <c r="I67" s="20">
        <v>0</v>
      </c>
      <c r="J67" s="32">
        <f t="shared" si="3"/>
        <v>0</v>
      </c>
      <c r="K67" s="32">
        <v>0</v>
      </c>
      <c r="L67" s="20">
        <v>0</v>
      </c>
      <c r="M67" s="32">
        <f t="shared" si="4"/>
        <v>0</v>
      </c>
      <c r="N67" s="32">
        <v>0</v>
      </c>
      <c r="O67" s="20">
        <v>0</v>
      </c>
      <c r="P67" s="21">
        <f t="shared" si="5"/>
        <v>0</v>
      </c>
      <c r="Q67" s="32">
        <f t="shared" si="6"/>
        <v>0</v>
      </c>
      <c r="R67" s="32">
        <v>0</v>
      </c>
      <c r="S67" s="20">
        <v>0</v>
      </c>
      <c r="T67" s="32">
        <f t="shared" si="7"/>
        <v>0</v>
      </c>
      <c r="U67" s="32">
        <v>0</v>
      </c>
      <c r="V67" s="32">
        <v>0</v>
      </c>
      <c r="W67" s="32">
        <f t="shared" si="8"/>
        <v>0</v>
      </c>
      <c r="X67" s="32">
        <v>0</v>
      </c>
      <c r="Y67" s="20">
        <v>0</v>
      </c>
      <c r="Z67" s="21">
        <f t="shared" si="9"/>
        <v>0</v>
      </c>
      <c r="AA67" s="32">
        <f t="shared" si="10"/>
        <v>0</v>
      </c>
      <c r="AB67" s="32">
        <v>0</v>
      </c>
      <c r="AC67" s="20">
        <v>0</v>
      </c>
      <c r="AD67" s="32">
        <f t="shared" si="11"/>
        <v>0</v>
      </c>
      <c r="AE67" s="32">
        <v>0</v>
      </c>
      <c r="AF67" s="20">
        <v>0</v>
      </c>
      <c r="AG67" s="32">
        <f t="shared" si="12"/>
        <v>0</v>
      </c>
      <c r="AH67" s="32">
        <v>0</v>
      </c>
      <c r="AI67" s="20">
        <v>0</v>
      </c>
      <c r="AJ67" s="32">
        <f t="shared" si="13"/>
        <v>0</v>
      </c>
      <c r="AK67" s="32">
        <v>0</v>
      </c>
      <c r="AL67" s="20">
        <v>0</v>
      </c>
      <c r="AM67" s="32">
        <f t="shared" si="14"/>
        <v>0</v>
      </c>
      <c r="AN67" s="32">
        <v>0</v>
      </c>
      <c r="AO67" s="20">
        <v>0</v>
      </c>
    </row>
    <row r="68" spans="1:41" ht="19.5" customHeight="1">
      <c r="A68" s="19" t="s">
        <v>198</v>
      </c>
      <c r="B68" s="19" t="s">
        <v>88</v>
      </c>
      <c r="C68" s="19" t="s">
        <v>112</v>
      </c>
      <c r="D68" s="19" t="s">
        <v>208</v>
      </c>
      <c r="E68" s="32">
        <f t="shared" si="0"/>
        <v>64.3</v>
      </c>
      <c r="F68" s="32">
        <f t="shared" si="1"/>
        <v>64.3</v>
      </c>
      <c r="G68" s="32">
        <f t="shared" si="2"/>
        <v>64.3</v>
      </c>
      <c r="H68" s="32">
        <v>5.3</v>
      </c>
      <c r="I68" s="20">
        <v>59</v>
      </c>
      <c r="J68" s="32">
        <f t="shared" si="3"/>
        <v>0</v>
      </c>
      <c r="K68" s="32">
        <v>0</v>
      </c>
      <c r="L68" s="20">
        <v>0</v>
      </c>
      <c r="M68" s="32">
        <f t="shared" si="4"/>
        <v>0</v>
      </c>
      <c r="N68" s="32">
        <v>0</v>
      </c>
      <c r="O68" s="20">
        <v>0</v>
      </c>
      <c r="P68" s="21">
        <f t="shared" si="5"/>
        <v>0</v>
      </c>
      <c r="Q68" s="32">
        <f t="shared" si="6"/>
        <v>0</v>
      </c>
      <c r="R68" s="32">
        <v>0</v>
      </c>
      <c r="S68" s="20">
        <v>0</v>
      </c>
      <c r="T68" s="32">
        <f t="shared" si="7"/>
        <v>0</v>
      </c>
      <c r="U68" s="32">
        <v>0</v>
      </c>
      <c r="V68" s="32">
        <v>0</v>
      </c>
      <c r="W68" s="32">
        <f t="shared" si="8"/>
        <v>0</v>
      </c>
      <c r="X68" s="32">
        <v>0</v>
      </c>
      <c r="Y68" s="20">
        <v>0</v>
      </c>
      <c r="Z68" s="21">
        <f t="shared" si="9"/>
        <v>0</v>
      </c>
      <c r="AA68" s="32">
        <f t="shared" si="10"/>
        <v>0</v>
      </c>
      <c r="AB68" s="32">
        <v>0</v>
      </c>
      <c r="AC68" s="20">
        <v>0</v>
      </c>
      <c r="AD68" s="32">
        <f t="shared" si="11"/>
        <v>0</v>
      </c>
      <c r="AE68" s="32">
        <v>0</v>
      </c>
      <c r="AF68" s="20">
        <v>0</v>
      </c>
      <c r="AG68" s="32">
        <f t="shared" si="12"/>
        <v>0</v>
      </c>
      <c r="AH68" s="32">
        <v>0</v>
      </c>
      <c r="AI68" s="20">
        <v>0</v>
      </c>
      <c r="AJ68" s="32">
        <f t="shared" si="13"/>
        <v>0</v>
      </c>
      <c r="AK68" s="32">
        <v>0</v>
      </c>
      <c r="AL68" s="20">
        <v>0</v>
      </c>
      <c r="AM68" s="32">
        <f t="shared" si="14"/>
        <v>0</v>
      </c>
      <c r="AN68" s="32">
        <v>0</v>
      </c>
      <c r="AO68" s="20">
        <v>0</v>
      </c>
    </row>
    <row r="69" spans="1:41" ht="19.5" customHeight="1">
      <c r="A69" s="19" t="s">
        <v>36</v>
      </c>
      <c r="B69" s="19" t="s">
        <v>36</v>
      </c>
      <c r="C69" s="19" t="s">
        <v>36</v>
      </c>
      <c r="D69" s="19" t="s">
        <v>209</v>
      </c>
      <c r="E69" s="32">
        <f t="shared" si="0"/>
        <v>12.8</v>
      </c>
      <c r="F69" s="32">
        <f t="shared" si="1"/>
        <v>12.8</v>
      </c>
      <c r="G69" s="32">
        <f t="shared" si="2"/>
        <v>12.8</v>
      </c>
      <c r="H69" s="32">
        <v>0</v>
      </c>
      <c r="I69" s="20">
        <v>12.8</v>
      </c>
      <c r="J69" s="32">
        <f t="shared" si="3"/>
        <v>0</v>
      </c>
      <c r="K69" s="32">
        <v>0</v>
      </c>
      <c r="L69" s="20">
        <v>0</v>
      </c>
      <c r="M69" s="32">
        <f t="shared" si="4"/>
        <v>0</v>
      </c>
      <c r="N69" s="32">
        <v>0</v>
      </c>
      <c r="O69" s="20">
        <v>0</v>
      </c>
      <c r="P69" s="21">
        <f t="shared" si="5"/>
        <v>0</v>
      </c>
      <c r="Q69" s="32">
        <f t="shared" si="6"/>
        <v>0</v>
      </c>
      <c r="R69" s="32">
        <v>0</v>
      </c>
      <c r="S69" s="20">
        <v>0</v>
      </c>
      <c r="T69" s="32">
        <f t="shared" si="7"/>
        <v>0</v>
      </c>
      <c r="U69" s="32">
        <v>0</v>
      </c>
      <c r="V69" s="32">
        <v>0</v>
      </c>
      <c r="W69" s="32">
        <f t="shared" si="8"/>
        <v>0</v>
      </c>
      <c r="X69" s="32">
        <v>0</v>
      </c>
      <c r="Y69" s="20">
        <v>0</v>
      </c>
      <c r="Z69" s="21">
        <f t="shared" si="9"/>
        <v>0</v>
      </c>
      <c r="AA69" s="32">
        <f t="shared" si="10"/>
        <v>0</v>
      </c>
      <c r="AB69" s="32">
        <v>0</v>
      </c>
      <c r="AC69" s="20">
        <v>0</v>
      </c>
      <c r="AD69" s="32">
        <f t="shared" si="11"/>
        <v>0</v>
      </c>
      <c r="AE69" s="32">
        <v>0</v>
      </c>
      <c r="AF69" s="20">
        <v>0</v>
      </c>
      <c r="AG69" s="32">
        <f t="shared" si="12"/>
        <v>0</v>
      </c>
      <c r="AH69" s="32">
        <v>0</v>
      </c>
      <c r="AI69" s="20">
        <v>0</v>
      </c>
      <c r="AJ69" s="32">
        <f t="shared" si="13"/>
        <v>0</v>
      </c>
      <c r="AK69" s="32">
        <v>0</v>
      </c>
      <c r="AL69" s="20">
        <v>0</v>
      </c>
      <c r="AM69" s="32">
        <f t="shared" si="14"/>
        <v>0</v>
      </c>
      <c r="AN69" s="32">
        <v>0</v>
      </c>
      <c r="AO69" s="20">
        <v>0</v>
      </c>
    </row>
    <row r="70" spans="1:41" ht="19.5" customHeight="1">
      <c r="A70" s="19" t="s">
        <v>210</v>
      </c>
      <c r="B70" s="19" t="s">
        <v>123</v>
      </c>
      <c r="C70" s="19" t="s">
        <v>112</v>
      </c>
      <c r="D70" s="19" t="s">
        <v>211</v>
      </c>
      <c r="E70" s="32">
        <f t="shared" si="0"/>
        <v>12.8</v>
      </c>
      <c r="F70" s="32">
        <f t="shared" si="1"/>
        <v>12.8</v>
      </c>
      <c r="G70" s="32">
        <f t="shared" si="2"/>
        <v>12.8</v>
      </c>
      <c r="H70" s="32">
        <v>0</v>
      </c>
      <c r="I70" s="20">
        <v>12.8</v>
      </c>
      <c r="J70" s="32">
        <f t="shared" si="3"/>
        <v>0</v>
      </c>
      <c r="K70" s="32">
        <v>0</v>
      </c>
      <c r="L70" s="20">
        <v>0</v>
      </c>
      <c r="M70" s="32">
        <f t="shared" si="4"/>
        <v>0</v>
      </c>
      <c r="N70" s="32">
        <v>0</v>
      </c>
      <c r="O70" s="20">
        <v>0</v>
      </c>
      <c r="P70" s="21">
        <f t="shared" si="5"/>
        <v>0</v>
      </c>
      <c r="Q70" s="32">
        <f t="shared" si="6"/>
        <v>0</v>
      </c>
      <c r="R70" s="32">
        <v>0</v>
      </c>
      <c r="S70" s="20">
        <v>0</v>
      </c>
      <c r="T70" s="32">
        <f t="shared" si="7"/>
        <v>0</v>
      </c>
      <c r="U70" s="32">
        <v>0</v>
      </c>
      <c r="V70" s="32">
        <v>0</v>
      </c>
      <c r="W70" s="32">
        <f t="shared" si="8"/>
        <v>0</v>
      </c>
      <c r="X70" s="32">
        <v>0</v>
      </c>
      <c r="Y70" s="20">
        <v>0</v>
      </c>
      <c r="Z70" s="21">
        <f t="shared" si="9"/>
        <v>0</v>
      </c>
      <c r="AA70" s="32">
        <f t="shared" si="10"/>
        <v>0</v>
      </c>
      <c r="AB70" s="32">
        <v>0</v>
      </c>
      <c r="AC70" s="20">
        <v>0</v>
      </c>
      <c r="AD70" s="32">
        <f t="shared" si="11"/>
        <v>0</v>
      </c>
      <c r="AE70" s="32">
        <v>0</v>
      </c>
      <c r="AF70" s="20">
        <v>0</v>
      </c>
      <c r="AG70" s="32">
        <f t="shared" si="12"/>
        <v>0</v>
      </c>
      <c r="AH70" s="32">
        <v>0</v>
      </c>
      <c r="AI70" s="20">
        <v>0</v>
      </c>
      <c r="AJ70" s="32">
        <f t="shared" si="13"/>
        <v>0</v>
      </c>
      <c r="AK70" s="32">
        <v>0</v>
      </c>
      <c r="AL70" s="20">
        <v>0</v>
      </c>
      <c r="AM70" s="32">
        <f t="shared" si="14"/>
        <v>0</v>
      </c>
      <c r="AN70" s="32">
        <v>0</v>
      </c>
      <c r="AO70" s="20">
        <v>0</v>
      </c>
    </row>
    <row r="71" spans="1:41" ht="19.5" customHeight="1">
      <c r="A71" s="19" t="s">
        <v>36</v>
      </c>
      <c r="B71" s="19" t="s">
        <v>36</v>
      </c>
      <c r="C71" s="19" t="s">
        <v>36</v>
      </c>
      <c r="D71" s="19" t="s">
        <v>215</v>
      </c>
      <c r="E71" s="32">
        <f aca="true" t="shared" si="15" ref="E71:E96">SUM(F71,P71,Z71)</f>
        <v>0.03</v>
      </c>
      <c r="F71" s="32">
        <f aca="true" t="shared" si="16" ref="F71:F96">SUM(G71,J71,M71)</f>
        <v>0.03</v>
      </c>
      <c r="G71" s="32">
        <f aca="true" t="shared" si="17" ref="G71:G96">SUM(H71:I71)</f>
        <v>0.03</v>
      </c>
      <c r="H71" s="32">
        <v>0.03</v>
      </c>
      <c r="I71" s="20">
        <v>0</v>
      </c>
      <c r="J71" s="32">
        <f aca="true" t="shared" si="18" ref="J71:J96">SUM(K71:L71)</f>
        <v>0</v>
      </c>
      <c r="K71" s="32">
        <v>0</v>
      </c>
      <c r="L71" s="20">
        <v>0</v>
      </c>
      <c r="M71" s="32">
        <f aca="true" t="shared" si="19" ref="M71:M96">SUM(N71:O71)</f>
        <v>0</v>
      </c>
      <c r="N71" s="32">
        <v>0</v>
      </c>
      <c r="O71" s="20">
        <v>0</v>
      </c>
      <c r="P71" s="21">
        <f aca="true" t="shared" si="20" ref="P71:P96">SUM(Q71,T71,W71)</f>
        <v>0</v>
      </c>
      <c r="Q71" s="32">
        <f aca="true" t="shared" si="21" ref="Q71:Q96">SUM(R71:S71)</f>
        <v>0</v>
      </c>
      <c r="R71" s="32">
        <v>0</v>
      </c>
      <c r="S71" s="20">
        <v>0</v>
      </c>
      <c r="T71" s="32">
        <f aca="true" t="shared" si="22" ref="T71:T96">SUM(U71:V71)</f>
        <v>0</v>
      </c>
      <c r="U71" s="32">
        <v>0</v>
      </c>
      <c r="V71" s="32">
        <v>0</v>
      </c>
      <c r="W71" s="32">
        <f aca="true" t="shared" si="23" ref="W71:W96">SUM(X71:Y71)</f>
        <v>0</v>
      </c>
      <c r="X71" s="32">
        <v>0</v>
      </c>
      <c r="Y71" s="20">
        <v>0</v>
      </c>
      <c r="Z71" s="21">
        <f aca="true" t="shared" si="24" ref="Z71:Z96">SUM(AA71,AD71,AG71,AJ71,AM71)</f>
        <v>0</v>
      </c>
      <c r="AA71" s="32">
        <f aca="true" t="shared" si="25" ref="AA71:AA96">SUM(AB71:AC71)</f>
        <v>0</v>
      </c>
      <c r="AB71" s="32">
        <v>0</v>
      </c>
      <c r="AC71" s="20">
        <v>0</v>
      </c>
      <c r="AD71" s="32">
        <f aca="true" t="shared" si="26" ref="AD71:AD96">SUM(AE71:AF71)</f>
        <v>0</v>
      </c>
      <c r="AE71" s="32">
        <v>0</v>
      </c>
      <c r="AF71" s="20">
        <v>0</v>
      </c>
      <c r="AG71" s="32">
        <f aca="true" t="shared" si="27" ref="AG71:AG96">SUM(AH71:AI71)</f>
        <v>0</v>
      </c>
      <c r="AH71" s="32">
        <v>0</v>
      </c>
      <c r="AI71" s="20">
        <v>0</v>
      </c>
      <c r="AJ71" s="32">
        <f aca="true" t="shared" si="28" ref="AJ71:AJ96">SUM(AK71:AL71)</f>
        <v>0</v>
      </c>
      <c r="AK71" s="32">
        <v>0</v>
      </c>
      <c r="AL71" s="20">
        <v>0</v>
      </c>
      <c r="AM71" s="32">
        <f aca="true" t="shared" si="29" ref="AM71:AM96">SUM(AN71:AO71)</f>
        <v>0</v>
      </c>
      <c r="AN71" s="32">
        <v>0</v>
      </c>
      <c r="AO71" s="20">
        <v>0</v>
      </c>
    </row>
    <row r="72" spans="1:41" ht="19.5" customHeight="1">
      <c r="A72" s="19" t="s">
        <v>216</v>
      </c>
      <c r="B72" s="19" t="s">
        <v>83</v>
      </c>
      <c r="C72" s="19" t="s">
        <v>112</v>
      </c>
      <c r="D72" s="19" t="s">
        <v>219</v>
      </c>
      <c r="E72" s="32">
        <f t="shared" si="15"/>
        <v>0.03</v>
      </c>
      <c r="F72" s="32">
        <f t="shared" si="16"/>
        <v>0.03</v>
      </c>
      <c r="G72" s="32">
        <f t="shared" si="17"/>
        <v>0.03</v>
      </c>
      <c r="H72" s="32">
        <v>0.03</v>
      </c>
      <c r="I72" s="20">
        <v>0</v>
      </c>
      <c r="J72" s="32">
        <f t="shared" si="18"/>
        <v>0</v>
      </c>
      <c r="K72" s="32">
        <v>0</v>
      </c>
      <c r="L72" s="20">
        <v>0</v>
      </c>
      <c r="M72" s="32">
        <f t="shared" si="19"/>
        <v>0</v>
      </c>
      <c r="N72" s="32">
        <v>0</v>
      </c>
      <c r="O72" s="20">
        <v>0</v>
      </c>
      <c r="P72" s="21">
        <f t="shared" si="20"/>
        <v>0</v>
      </c>
      <c r="Q72" s="32">
        <f t="shared" si="21"/>
        <v>0</v>
      </c>
      <c r="R72" s="32">
        <v>0</v>
      </c>
      <c r="S72" s="20">
        <v>0</v>
      </c>
      <c r="T72" s="32">
        <f t="shared" si="22"/>
        <v>0</v>
      </c>
      <c r="U72" s="32">
        <v>0</v>
      </c>
      <c r="V72" s="32">
        <v>0</v>
      </c>
      <c r="W72" s="32">
        <f t="shared" si="23"/>
        <v>0</v>
      </c>
      <c r="X72" s="32">
        <v>0</v>
      </c>
      <c r="Y72" s="20">
        <v>0</v>
      </c>
      <c r="Z72" s="21">
        <f t="shared" si="24"/>
        <v>0</v>
      </c>
      <c r="AA72" s="32">
        <f t="shared" si="25"/>
        <v>0</v>
      </c>
      <c r="AB72" s="32">
        <v>0</v>
      </c>
      <c r="AC72" s="20">
        <v>0</v>
      </c>
      <c r="AD72" s="32">
        <f t="shared" si="26"/>
        <v>0</v>
      </c>
      <c r="AE72" s="32">
        <v>0</v>
      </c>
      <c r="AF72" s="20">
        <v>0</v>
      </c>
      <c r="AG72" s="32">
        <f t="shared" si="27"/>
        <v>0</v>
      </c>
      <c r="AH72" s="32">
        <v>0</v>
      </c>
      <c r="AI72" s="20">
        <v>0</v>
      </c>
      <c r="AJ72" s="32">
        <f t="shared" si="28"/>
        <v>0</v>
      </c>
      <c r="AK72" s="32">
        <v>0</v>
      </c>
      <c r="AL72" s="20">
        <v>0</v>
      </c>
      <c r="AM72" s="32">
        <f t="shared" si="29"/>
        <v>0</v>
      </c>
      <c r="AN72" s="32">
        <v>0</v>
      </c>
      <c r="AO72" s="20">
        <v>0</v>
      </c>
    </row>
    <row r="73" spans="1:41" ht="19.5" customHeight="1">
      <c r="A73" s="19" t="s">
        <v>36</v>
      </c>
      <c r="B73" s="19" t="s">
        <v>36</v>
      </c>
      <c r="C73" s="19" t="s">
        <v>36</v>
      </c>
      <c r="D73" s="19" t="s">
        <v>113</v>
      </c>
      <c r="E73" s="32">
        <f t="shared" si="15"/>
        <v>2228.73</v>
      </c>
      <c r="F73" s="32">
        <f t="shared" si="16"/>
        <v>2086.5</v>
      </c>
      <c r="G73" s="32">
        <f t="shared" si="17"/>
        <v>2086.5</v>
      </c>
      <c r="H73" s="32">
        <v>1481</v>
      </c>
      <c r="I73" s="20">
        <v>605.5</v>
      </c>
      <c r="J73" s="32">
        <f t="shared" si="18"/>
        <v>0</v>
      </c>
      <c r="K73" s="32">
        <v>0</v>
      </c>
      <c r="L73" s="20">
        <v>0</v>
      </c>
      <c r="M73" s="32">
        <f t="shared" si="19"/>
        <v>0</v>
      </c>
      <c r="N73" s="32">
        <v>0</v>
      </c>
      <c r="O73" s="20">
        <v>0</v>
      </c>
      <c r="P73" s="21">
        <f t="shared" si="20"/>
        <v>0</v>
      </c>
      <c r="Q73" s="32">
        <f t="shared" si="21"/>
        <v>0</v>
      </c>
      <c r="R73" s="32">
        <v>0</v>
      </c>
      <c r="S73" s="20">
        <v>0</v>
      </c>
      <c r="T73" s="32">
        <f t="shared" si="22"/>
        <v>0</v>
      </c>
      <c r="U73" s="32">
        <v>0</v>
      </c>
      <c r="V73" s="32">
        <v>0</v>
      </c>
      <c r="W73" s="32">
        <f t="shared" si="23"/>
        <v>0</v>
      </c>
      <c r="X73" s="32">
        <v>0</v>
      </c>
      <c r="Y73" s="20">
        <v>0</v>
      </c>
      <c r="Z73" s="21">
        <f t="shared" si="24"/>
        <v>142.23</v>
      </c>
      <c r="AA73" s="32">
        <f t="shared" si="25"/>
        <v>142.23</v>
      </c>
      <c r="AB73" s="32">
        <v>0</v>
      </c>
      <c r="AC73" s="20">
        <v>142.23</v>
      </c>
      <c r="AD73" s="32">
        <f t="shared" si="26"/>
        <v>0</v>
      </c>
      <c r="AE73" s="32">
        <v>0</v>
      </c>
      <c r="AF73" s="20">
        <v>0</v>
      </c>
      <c r="AG73" s="32">
        <f t="shared" si="27"/>
        <v>0</v>
      </c>
      <c r="AH73" s="32">
        <v>0</v>
      </c>
      <c r="AI73" s="20">
        <v>0</v>
      </c>
      <c r="AJ73" s="32">
        <f t="shared" si="28"/>
        <v>0</v>
      </c>
      <c r="AK73" s="32">
        <v>0</v>
      </c>
      <c r="AL73" s="20">
        <v>0</v>
      </c>
      <c r="AM73" s="32">
        <f t="shared" si="29"/>
        <v>0</v>
      </c>
      <c r="AN73" s="32">
        <v>0</v>
      </c>
      <c r="AO73" s="20">
        <v>0</v>
      </c>
    </row>
    <row r="74" spans="1:41" ht="19.5" customHeight="1">
      <c r="A74" s="19" t="s">
        <v>36</v>
      </c>
      <c r="B74" s="19" t="s">
        <v>36</v>
      </c>
      <c r="C74" s="19" t="s">
        <v>36</v>
      </c>
      <c r="D74" s="19" t="s">
        <v>114</v>
      </c>
      <c r="E74" s="32">
        <f t="shared" si="15"/>
        <v>2228.73</v>
      </c>
      <c r="F74" s="32">
        <f t="shared" si="16"/>
        <v>2086.5</v>
      </c>
      <c r="G74" s="32">
        <f t="shared" si="17"/>
        <v>2086.5</v>
      </c>
      <c r="H74" s="32">
        <v>1481</v>
      </c>
      <c r="I74" s="20">
        <v>605.5</v>
      </c>
      <c r="J74" s="32">
        <f t="shared" si="18"/>
        <v>0</v>
      </c>
      <c r="K74" s="32">
        <v>0</v>
      </c>
      <c r="L74" s="20">
        <v>0</v>
      </c>
      <c r="M74" s="32">
        <f t="shared" si="19"/>
        <v>0</v>
      </c>
      <c r="N74" s="32">
        <v>0</v>
      </c>
      <c r="O74" s="20">
        <v>0</v>
      </c>
      <c r="P74" s="21">
        <f t="shared" si="20"/>
        <v>0</v>
      </c>
      <c r="Q74" s="32">
        <f t="shared" si="21"/>
        <v>0</v>
      </c>
      <c r="R74" s="32">
        <v>0</v>
      </c>
      <c r="S74" s="20">
        <v>0</v>
      </c>
      <c r="T74" s="32">
        <f t="shared" si="22"/>
        <v>0</v>
      </c>
      <c r="U74" s="32">
        <v>0</v>
      </c>
      <c r="V74" s="32">
        <v>0</v>
      </c>
      <c r="W74" s="32">
        <f t="shared" si="23"/>
        <v>0</v>
      </c>
      <c r="X74" s="32">
        <v>0</v>
      </c>
      <c r="Y74" s="20">
        <v>0</v>
      </c>
      <c r="Z74" s="21">
        <f t="shared" si="24"/>
        <v>142.23</v>
      </c>
      <c r="AA74" s="32">
        <f t="shared" si="25"/>
        <v>142.23</v>
      </c>
      <c r="AB74" s="32">
        <v>0</v>
      </c>
      <c r="AC74" s="20">
        <v>142.23</v>
      </c>
      <c r="AD74" s="32">
        <f t="shared" si="26"/>
        <v>0</v>
      </c>
      <c r="AE74" s="32">
        <v>0</v>
      </c>
      <c r="AF74" s="20">
        <v>0</v>
      </c>
      <c r="AG74" s="32">
        <f t="shared" si="27"/>
        <v>0</v>
      </c>
      <c r="AH74" s="32">
        <v>0</v>
      </c>
      <c r="AI74" s="20">
        <v>0</v>
      </c>
      <c r="AJ74" s="32">
        <f t="shared" si="28"/>
        <v>0</v>
      </c>
      <c r="AK74" s="32">
        <v>0</v>
      </c>
      <c r="AL74" s="20">
        <v>0</v>
      </c>
      <c r="AM74" s="32">
        <f t="shared" si="29"/>
        <v>0</v>
      </c>
      <c r="AN74" s="32">
        <v>0</v>
      </c>
      <c r="AO74" s="20">
        <v>0</v>
      </c>
    </row>
    <row r="75" spans="1:41" ht="19.5" customHeight="1">
      <c r="A75" s="19" t="s">
        <v>36</v>
      </c>
      <c r="B75" s="19" t="s">
        <v>36</v>
      </c>
      <c r="C75" s="19" t="s">
        <v>36</v>
      </c>
      <c r="D75" s="19" t="s">
        <v>220</v>
      </c>
      <c r="E75" s="32">
        <f t="shared" si="15"/>
        <v>2086.5</v>
      </c>
      <c r="F75" s="32">
        <f t="shared" si="16"/>
        <v>2086.5</v>
      </c>
      <c r="G75" s="32">
        <f t="shared" si="17"/>
        <v>2086.5</v>
      </c>
      <c r="H75" s="32">
        <v>1481</v>
      </c>
      <c r="I75" s="20">
        <v>605.5</v>
      </c>
      <c r="J75" s="32">
        <f t="shared" si="18"/>
        <v>0</v>
      </c>
      <c r="K75" s="32">
        <v>0</v>
      </c>
      <c r="L75" s="20">
        <v>0</v>
      </c>
      <c r="M75" s="32">
        <f t="shared" si="19"/>
        <v>0</v>
      </c>
      <c r="N75" s="32">
        <v>0</v>
      </c>
      <c r="O75" s="20">
        <v>0</v>
      </c>
      <c r="P75" s="21">
        <f t="shared" si="20"/>
        <v>0</v>
      </c>
      <c r="Q75" s="32">
        <f t="shared" si="21"/>
        <v>0</v>
      </c>
      <c r="R75" s="32">
        <v>0</v>
      </c>
      <c r="S75" s="20">
        <v>0</v>
      </c>
      <c r="T75" s="32">
        <f t="shared" si="22"/>
        <v>0</v>
      </c>
      <c r="U75" s="32">
        <v>0</v>
      </c>
      <c r="V75" s="32">
        <v>0</v>
      </c>
      <c r="W75" s="32">
        <f t="shared" si="23"/>
        <v>0</v>
      </c>
      <c r="X75" s="32">
        <v>0</v>
      </c>
      <c r="Y75" s="20">
        <v>0</v>
      </c>
      <c r="Z75" s="21">
        <f t="shared" si="24"/>
        <v>0</v>
      </c>
      <c r="AA75" s="32">
        <f t="shared" si="25"/>
        <v>0</v>
      </c>
      <c r="AB75" s="32">
        <v>0</v>
      </c>
      <c r="AC75" s="20">
        <v>0</v>
      </c>
      <c r="AD75" s="32">
        <f t="shared" si="26"/>
        <v>0</v>
      </c>
      <c r="AE75" s="32">
        <v>0</v>
      </c>
      <c r="AF75" s="20">
        <v>0</v>
      </c>
      <c r="AG75" s="32">
        <f t="shared" si="27"/>
        <v>0</v>
      </c>
      <c r="AH75" s="32">
        <v>0</v>
      </c>
      <c r="AI75" s="20">
        <v>0</v>
      </c>
      <c r="AJ75" s="32">
        <f t="shared" si="28"/>
        <v>0</v>
      </c>
      <c r="AK75" s="32">
        <v>0</v>
      </c>
      <c r="AL75" s="20">
        <v>0</v>
      </c>
      <c r="AM75" s="32">
        <f t="shared" si="29"/>
        <v>0</v>
      </c>
      <c r="AN75" s="32">
        <v>0</v>
      </c>
      <c r="AO75" s="20">
        <v>0</v>
      </c>
    </row>
    <row r="76" spans="1:41" ht="19.5" customHeight="1">
      <c r="A76" s="19" t="s">
        <v>221</v>
      </c>
      <c r="B76" s="19" t="s">
        <v>83</v>
      </c>
      <c r="C76" s="19" t="s">
        <v>115</v>
      </c>
      <c r="D76" s="19" t="s">
        <v>222</v>
      </c>
      <c r="E76" s="32">
        <f t="shared" si="15"/>
        <v>468.57</v>
      </c>
      <c r="F76" s="32">
        <f t="shared" si="16"/>
        <v>468.57</v>
      </c>
      <c r="G76" s="32">
        <f t="shared" si="17"/>
        <v>468.57</v>
      </c>
      <c r="H76" s="32">
        <v>468.57</v>
      </c>
      <c r="I76" s="20">
        <v>0</v>
      </c>
      <c r="J76" s="32">
        <f t="shared" si="18"/>
        <v>0</v>
      </c>
      <c r="K76" s="32">
        <v>0</v>
      </c>
      <c r="L76" s="20">
        <v>0</v>
      </c>
      <c r="M76" s="32">
        <f t="shared" si="19"/>
        <v>0</v>
      </c>
      <c r="N76" s="32">
        <v>0</v>
      </c>
      <c r="O76" s="20">
        <v>0</v>
      </c>
      <c r="P76" s="21">
        <f t="shared" si="20"/>
        <v>0</v>
      </c>
      <c r="Q76" s="32">
        <f t="shared" si="21"/>
        <v>0</v>
      </c>
      <c r="R76" s="32">
        <v>0</v>
      </c>
      <c r="S76" s="20">
        <v>0</v>
      </c>
      <c r="T76" s="32">
        <f t="shared" si="22"/>
        <v>0</v>
      </c>
      <c r="U76" s="32">
        <v>0</v>
      </c>
      <c r="V76" s="32">
        <v>0</v>
      </c>
      <c r="W76" s="32">
        <f t="shared" si="23"/>
        <v>0</v>
      </c>
      <c r="X76" s="32">
        <v>0</v>
      </c>
      <c r="Y76" s="20">
        <v>0</v>
      </c>
      <c r="Z76" s="21">
        <f t="shared" si="24"/>
        <v>0</v>
      </c>
      <c r="AA76" s="32">
        <f t="shared" si="25"/>
        <v>0</v>
      </c>
      <c r="AB76" s="32">
        <v>0</v>
      </c>
      <c r="AC76" s="20">
        <v>0</v>
      </c>
      <c r="AD76" s="32">
        <f t="shared" si="26"/>
        <v>0</v>
      </c>
      <c r="AE76" s="32">
        <v>0</v>
      </c>
      <c r="AF76" s="20">
        <v>0</v>
      </c>
      <c r="AG76" s="32">
        <f t="shared" si="27"/>
        <v>0</v>
      </c>
      <c r="AH76" s="32">
        <v>0</v>
      </c>
      <c r="AI76" s="20">
        <v>0</v>
      </c>
      <c r="AJ76" s="32">
        <f t="shared" si="28"/>
        <v>0</v>
      </c>
      <c r="AK76" s="32">
        <v>0</v>
      </c>
      <c r="AL76" s="20">
        <v>0</v>
      </c>
      <c r="AM76" s="32">
        <f t="shared" si="29"/>
        <v>0</v>
      </c>
      <c r="AN76" s="32">
        <v>0</v>
      </c>
      <c r="AO76" s="20">
        <v>0</v>
      </c>
    </row>
    <row r="77" spans="1:41" ht="19.5" customHeight="1">
      <c r="A77" s="19" t="s">
        <v>221</v>
      </c>
      <c r="B77" s="19" t="s">
        <v>86</v>
      </c>
      <c r="C77" s="19" t="s">
        <v>115</v>
      </c>
      <c r="D77" s="19" t="s">
        <v>223</v>
      </c>
      <c r="E77" s="32">
        <f t="shared" si="15"/>
        <v>1617.9299999999998</v>
      </c>
      <c r="F77" s="32">
        <f t="shared" si="16"/>
        <v>1617.9299999999998</v>
      </c>
      <c r="G77" s="32">
        <f t="shared" si="17"/>
        <v>1617.9299999999998</v>
      </c>
      <c r="H77" s="32">
        <v>1012.43</v>
      </c>
      <c r="I77" s="20">
        <v>605.5</v>
      </c>
      <c r="J77" s="32">
        <f t="shared" si="18"/>
        <v>0</v>
      </c>
      <c r="K77" s="32">
        <v>0</v>
      </c>
      <c r="L77" s="20">
        <v>0</v>
      </c>
      <c r="M77" s="32">
        <f t="shared" si="19"/>
        <v>0</v>
      </c>
      <c r="N77" s="32">
        <v>0</v>
      </c>
      <c r="O77" s="20">
        <v>0</v>
      </c>
      <c r="P77" s="21">
        <f t="shared" si="20"/>
        <v>0</v>
      </c>
      <c r="Q77" s="32">
        <f t="shared" si="21"/>
        <v>0</v>
      </c>
      <c r="R77" s="32">
        <v>0</v>
      </c>
      <c r="S77" s="20">
        <v>0</v>
      </c>
      <c r="T77" s="32">
        <f t="shared" si="22"/>
        <v>0</v>
      </c>
      <c r="U77" s="32">
        <v>0</v>
      </c>
      <c r="V77" s="32">
        <v>0</v>
      </c>
      <c r="W77" s="32">
        <f t="shared" si="23"/>
        <v>0</v>
      </c>
      <c r="X77" s="32">
        <v>0</v>
      </c>
      <c r="Y77" s="20">
        <v>0</v>
      </c>
      <c r="Z77" s="21">
        <f t="shared" si="24"/>
        <v>0</v>
      </c>
      <c r="AA77" s="32">
        <f t="shared" si="25"/>
        <v>0</v>
      </c>
      <c r="AB77" s="32">
        <v>0</v>
      </c>
      <c r="AC77" s="20">
        <v>0</v>
      </c>
      <c r="AD77" s="32">
        <f t="shared" si="26"/>
        <v>0</v>
      </c>
      <c r="AE77" s="32">
        <v>0</v>
      </c>
      <c r="AF77" s="20">
        <v>0</v>
      </c>
      <c r="AG77" s="32">
        <f t="shared" si="27"/>
        <v>0</v>
      </c>
      <c r="AH77" s="32">
        <v>0</v>
      </c>
      <c r="AI77" s="20">
        <v>0</v>
      </c>
      <c r="AJ77" s="32">
        <f t="shared" si="28"/>
        <v>0</v>
      </c>
      <c r="AK77" s="32">
        <v>0</v>
      </c>
      <c r="AL77" s="20">
        <v>0</v>
      </c>
      <c r="AM77" s="32">
        <f t="shared" si="29"/>
        <v>0</v>
      </c>
      <c r="AN77" s="32">
        <v>0</v>
      </c>
      <c r="AO77" s="20">
        <v>0</v>
      </c>
    </row>
    <row r="78" spans="1:41" ht="19.5" customHeight="1">
      <c r="A78" s="19" t="s">
        <v>36</v>
      </c>
      <c r="B78" s="19" t="s">
        <v>36</v>
      </c>
      <c r="C78" s="19" t="s">
        <v>36</v>
      </c>
      <c r="D78" s="19" t="s">
        <v>224</v>
      </c>
      <c r="E78" s="32">
        <f t="shared" si="15"/>
        <v>142.23</v>
      </c>
      <c r="F78" s="32">
        <f t="shared" si="16"/>
        <v>0</v>
      </c>
      <c r="G78" s="32">
        <f t="shared" si="17"/>
        <v>0</v>
      </c>
      <c r="H78" s="32">
        <v>0</v>
      </c>
      <c r="I78" s="20">
        <v>0</v>
      </c>
      <c r="J78" s="32">
        <f t="shared" si="18"/>
        <v>0</v>
      </c>
      <c r="K78" s="32">
        <v>0</v>
      </c>
      <c r="L78" s="20">
        <v>0</v>
      </c>
      <c r="M78" s="32">
        <f t="shared" si="19"/>
        <v>0</v>
      </c>
      <c r="N78" s="32">
        <v>0</v>
      </c>
      <c r="O78" s="20">
        <v>0</v>
      </c>
      <c r="P78" s="21">
        <f t="shared" si="20"/>
        <v>0</v>
      </c>
      <c r="Q78" s="32">
        <f t="shared" si="21"/>
        <v>0</v>
      </c>
      <c r="R78" s="32">
        <v>0</v>
      </c>
      <c r="S78" s="20">
        <v>0</v>
      </c>
      <c r="T78" s="32">
        <f t="shared" si="22"/>
        <v>0</v>
      </c>
      <c r="U78" s="32">
        <v>0</v>
      </c>
      <c r="V78" s="32">
        <v>0</v>
      </c>
      <c r="W78" s="32">
        <f t="shared" si="23"/>
        <v>0</v>
      </c>
      <c r="X78" s="32">
        <v>0</v>
      </c>
      <c r="Y78" s="20">
        <v>0</v>
      </c>
      <c r="Z78" s="21">
        <f t="shared" si="24"/>
        <v>142.23</v>
      </c>
      <c r="AA78" s="32">
        <f t="shared" si="25"/>
        <v>142.23</v>
      </c>
      <c r="AB78" s="32">
        <v>0</v>
      </c>
      <c r="AC78" s="20">
        <v>142.23</v>
      </c>
      <c r="AD78" s="32">
        <f t="shared" si="26"/>
        <v>0</v>
      </c>
      <c r="AE78" s="32">
        <v>0</v>
      </c>
      <c r="AF78" s="20">
        <v>0</v>
      </c>
      <c r="AG78" s="32">
        <f t="shared" si="27"/>
        <v>0</v>
      </c>
      <c r="AH78" s="32">
        <v>0</v>
      </c>
      <c r="AI78" s="20">
        <v>0</v>
      </c>
      <c r="AJ78" s="32">
        <f t="shared" si="28"/>
        <v>0</v>
      </c>
      <c r="AK78" s="32">
        <v>0</v>
      </c>
      <c r="AL78" s="20">
        <v>0</v>
      </c>
      <c r="AM78" s="32">
        <f t="shared" si="29"/>
        <v>0</v>
      </c>
      <c r="AN78" s="32">
        <v>0</v>
      </c>
      <c r="AO78" s="20">
        <v>0</v>
      </c>
    </row>
    <row r="79" spans="1:41" ht="19.5" customHeight="1">
      <c r="A79" s="19" t="s">
        <v>225</v>
      </c>
      <c r="B79" s="19" t="s">
        <v>83</v>
      </c>
      <c r="C79" s="19" t="s">
        <v>115</v>
      </c>
      <c r="D79" s="19" t="s">
        <v>226</v>
      </c>
      <c r="E79" s="32">
        <f t="shared" si="15"/>
        <v>142.23</v>
      </c>
      <c r="F79" s="32">
        <f t="shared" si="16"/>
        <v>0</v>
      </c>
      <c r="G79" s="32">
        <f t="shared" si="17"/>
        <v>0</v>
      </c>
      <c r="H79" s="32">
        <v>0</v>
      </c>
      <c r="I79" s="20">
        <v>0</v>
      </c>
      <c r="J79" s="32">
        <f t="shared" si="18"/>
        <v>0</v>
      </c>
      <c r="K79" s="32">
        <v>0</v>
      </c>
      <c r="L79" s="20">
        <v>0</v>
      </c>
      <c r="M79" s="32">
        <f t="shared" si="19"/>
        <v>0</v>
      </c>
      <c r="N79" s="32">
        <v>0</v>
      </c>
      <c r="O79" s="20">
        <v>0</v>
      </c>
      <c r="P79" s="21">
        <f t="shared" si="20"/>
        <v>0</v>
      </c>
      <c r="Q79" s="32">
        <f t="shared" si="21"/>
        <v>0</v>
      </c>
      <c r="R79" s="32">
        <v>0</v>
      </c>
      <c r="S79" s="20">
        <v>0</v>
      </c>
      <c r="T79" s="32">
        <f t="shared" si="22"/>
        <v>0</v>
      </c>
      <c r="U79" s="32">
        <v>0</v>
      </c>
      <c r="V79" s="32">
        <v>0</v>
      </c>
      <c r="W79" s="32">
        <f t="shared" si="23"/>
        <v>0</v>
      </c>
      <c r="X79" s="32">
        <v>0</v>
      </c>
      <c r="Y79" s="20">
        <v>0</v>
      </c>
      <c r="Z79" s="21">
        <f t="shared" si="24"/>
        <v>142.23</v>
      </c>
      <c r="AA79" s="32">
        <f t="shared" si="25"/>
        <v>142.23</v>
      </c>
      <c r="AB79" s="32">
        <v>0</v>
      </c>
      <c r="AC79" s="20">
        <v>142.23</v>
      </c>
      <c r="AD79" s="32">
        <f t="shared" si="26"/>
        <v>0</v>
      </c>
      <c r="AE79" s="32">
        <v>0</v>
      </c>
      <c r="AF79" s="20">
        <v>0</v>
      </c>
      <c r="AG79" s="32">
        <f t="shared" si="27"/>
        <v>0</v>
      </c>
      <c r="AH79" s="32">
        <v>0</v>
      </c>
      <c r="AI79" s="20">
        <v>0</v>
      </c>
      <c r="AJ79" s="32">
        <f t="shared" si="28"/>
        <v>0</v>
      </c>
      <c r="AK79" s="32">
        <v>0</v>
      </c>
      <c r="AL79" s="20">
        <v>0</v>
      </c>
      <c r="AM79" s="32">
        <f t="shared" si="29"/>
        <v>0</v>
      </c>
      <c r="AN79" s="32">
        <v>0</v>
      </c>
      <c r="AO79" s="20">
        <v>0</v>
      </c>
    </row>
    <row r="80" spans="1:41" ht="19.5" customHeight="1">
      <c r="A80" s="19" t="s">
        <v>36</v>
      </c>
      <c r="B80" s="19" t="s">
        <v>36</v>
      </c>
      <c r="C80" s="19" t="s">
        <v>36</v>
      </c>
      <c r="D80" s="19" t="s">
        <v>118</v>
      </c>
      <c r="E80" s="32">
        <f t="shared" si="15"/>
        <v>789.77</v>
      </c>
      <c r="F80" s="32">
        <f t="shared" si="16"/>
        <v>746.72</v>
      </c>
      <c r="G80" s="32">
        <f t="shared" si="17"/>
        <v>746.72</v>
      </c>
      <c r="H80" s="32">
        <v>329.73</v>
      </c>
      <c r="I80" s="20">
        <v>416.99</v>
      </c>
      <c r="J80" s="32">
        <f t="shared" si="18"/>
        <v>0</v>
      </c>
      <c r="K80" s="32">
        <v>0</v>
      </c>
      <c r="L80" s="20">
        <v>0</v>
      </c>
      <c r="M80" s="32">
        <f t="shared" si="19"/>
        <v>0</v>
      </c>
      <c r="N80" s="32">
        <v>0</v>
      </c>
      <c r="O80" s="20">
        <v>0</v>
      </c>
      <c r="P80" s="21">
        <f t="shared" si="20"/>
        <v>0</v>
      </c>
      <c r="Q80" s="32">
        <f t="shared" si="21"/>
        <v>0</v>
      </c>
      <c r="R80" s="32">
        <v>0</v>
      </c>
      <c r="S80" s="20">
        <v>0</v>
      </c>
      <c r="T80" s="32">
        <f t="shared" si="22"/>
        <v>0</v>
      </c>
      <c r="U80" s="32">
        <v>0</v>
      </c>
      <c r="V80" s="32">
        <v>0</v>
      </c>
      <c r="W80" s="32">
        <f t="shared" si="23"/>
        <v>0</v>
      </c>
      <c r="X80" s="32">
        <v>0</v>
      </c>
      <c r="Y80" s="20">
        <v>0</v>
      </c>
      <c r="Z80" s="21">
        <f t="shared" si="24"/>
        <v>43.05</v>
      </c>
      <c r="AA80" s="32">
        <f t="shared" si="25"/>
        <v>43.05</v>
      </c>
      <c r="AB80" s="32">
        <v>0</v>
      </c>
      <c r="AC80" s="20">
        <v>43.05</v>
      </c>
      <c r="AD80" s="32">
        <f t="shared" si="26"/>
        <v>0</v>
      </c>
      <c r="AE80" s="32">
        <v>0</v>
      </c>
      <c r="AF80" s="20">
        <v>0</v>
      </c>
      <c r="AG80" s="32">
        <f t="shared" si="27"/>
        <v>0</v>
      </c>
      <c r="AH80" s="32">
        <v>0</v>
      </c>
      <c r="AI80" s="20">
        <v>0</v>
      </c>
      <c r="AJ80" s="32">
        <f t="shared" si="28"/>
        <v>0</v>
      </c>
      <c r="AK80" s="32">
        <v>0</v>
      </c>
      <c r="AL80" s="20">
        <v>0</v>
      </c>
      <c r="AM80" s="32">
        <f t="shared" si="29"/>
        <v>0</v>
      </c>
      <c r="AN80" s="32">
        <v>0</v>
      </c>
      <c r="AO80" s="20">
        <v>0</v>
      </c>
    </row>
    <row r="81" spans="1:41" ht="19.5" customHeight="1">
      <c r="A81" s="19" t="s">
        <v>36</v>
      </c>
      <c r="B81" s="19" t="s">
        <v>36</v>
      </c>
      <c r="C81" s="19" t="s">
        <v>36</v>
      </c>
      <c r="D81" s="19" t="s">
        <v>119</v>
      </c>
      <c r="E81" s="32">
        <f t="shared" si="15"/>
        <v>64.84</v>
      </c>
      <c r="F81" s="32">
        <f t="shared" si="16"/>
        <v>64.84</v>
      </c>
      <c r="G81" s="32">
        <f t="shared" si="17"/>
        <v>64.84</v>
      </c>
      <c r="H81" s="32">
        <v>46.84</v>
      </c>
      <c r="I81" s="20">
        <v>18</v>
      </c>
      <c r="J81" s="32">
        <f t="shared" si="18"/>
        <v>0</v>
      </c>
      <c r="K81" s="32">
        <v>0</v>
      </c>
      <c r="L81" s="20">
        <v>0</v>
      </c>
      <c r="M81" s="32">
        <f t="shared" si="19"/>
        <v>0</v>
      </c>
      <c r="N81" s="32">
        <v>0</v>
      </c>
      <c r="O81" s="20">
        <v>0</v>
      </c>
      <c r="P81" s="21">
        <f t="shared" si="20"/>
        <v>0</v>
      </c>
      <c r="Q81" s="32">
        <f t="shared" si="21"/>
        <v>0</v>
      </c>
      <c r="R81" s="32">
        <v>0</v>
      </c>
      <c r="S81" s="20">
        <v>0</v>
      </c>
      <c r="T81" s="32">
        <f t="shared" si="22"/>
        <v>0</v>
      </c>
      <c r="U81" s="32">
        <v>0</v>
      </c>
      <c r="V81" s="32">
        <v>0</v>
      </c>
      <c r="W81" s="32">
        <f t="shared" si="23"/>
        <v>0</v>
      </c>
      <c r="X81" s="32">
        <v>0</v>
      </c>
      <c r="Y81" s="20">
        <v>0</v>
      </c>
      <c r="Z81" s="21">
        <f t="shared" si="24"/>
        <v>0</v>
      </c>
      <c r="AA81" s="32">
        <f t="shared" si="25"/>
        <v>0</v>
      </c>
      <c r="AB81" s="32">
        <v>0</v>
      </c>
      <c r="AC81" s="20">
        <v>0</v>
      </c>
      <c r="AD81" s="32">
        <f t="shared" si="26"/>
        <v>0</v>
      </c>
      <c r="AE81" s="32">
        <v>0</v>
      </c>
      <c r="AF81" s="20">
        <v>0</v>
      </c>
      <c r="AG81" s="32">
        <f t="shared" si="27"/>
        <v>0</v>
      </c>
      <c r="AH81" s="32">
        <v>0</v>
      </c>
      <c r="AI81" s="20">
        <v>0</v>
      </c>
      <c r="AJ81" s="32">
        <f t="shared" si="28"/>
        <v>0</v>
      </c>
      <c r="AK81" s="32">
        <v>0</v>
      </c>
      <c r="AL81" s="20">
        <v>0</v>
      </c>
      <c r="AM81" s="32">
        <f t="shared" si="29"/>
        <v>0</v>
      </c>
      <c r="AN81" s="32">
        <v>0</v>
      </c>
      <c r="AO81" s="20">
        <v>0</v>
      </c>
    </row>
    <row r="82" spans="1:41" ht="19.5" customHeight="1">
      <c r="A82" s="19" t="s">
        <v>36</v>
      </c>
      <c r="B82" s="19" t="s">
        <v>36</v>
      </c>
      <c r="C82" s="19" t="s">
        <v>36</v>
      </c>
      <c r="D82" s="19" t="s">
        <v>220</v>
      </c>
      <c r="E82" s="32">
        <f t="shared" si="15"/>
        <v>64.84</v>
      </c>
      <c r="F82" s="32">
        <f t="shared" si="16"/>
        <v>64.84</v>
      </c>
      <c r="G82" s="32">
        <f t="shared" si="17"/>
        <v>64.84</v>
      </c>
      <c r="H82" s="32">
        <v>46.84</v>
      </c>
      <c r="I82" s="20">
        <v>18</v>
      </c>
      <c r="J82" s="32">
        <f t="shared" si="18"/>
        <v>0</v>
      </c>
      <c r="K82" s="32">
        <v>0</v>
      </c>
      <c r="L82" s="20">
        <v>0</v>
      </c>
      <c r="M82" s="32">
        <f t="shared" si="19"/>
        <v>0</v>
      </c>
      <c r="N82" s="32">
        <v>0</v>
      </c>
      <c r="O82" s="20">
        <v>0</v>
      </c>
      <c r="P82" s="21">
        <f t="shared" si="20"/>
        <v>0</v>
      </c>
      <c r="Q82" s="32">
        <f t="shared" si="21"/>
        <v>0</v>
      </c>
      <c r="R82" s="32">
        <v>0</v>
      </c>
      <c r="S82" s="20">
        <v>0</v>
      </c>
      <c r="T82" s="32">
        <f t="shared" si="22"/>
        <v>0</v>
      </c>
      <c r="U82" s="32">
        <v>0</v>
      </c>
      <c r="V82" s="32">
        <v>0</v>
      </c>
      <c r="W82" s="32">
        <f t="shared" si="23"/>
        <v>0</v>
      </c>
      <c r="X82" s="32">
        <v>0</v>
      </c>
      <c r="Y82" s="20">
        <v>0</v>
      </c>
      <c r="Z82" s="21">
        <f t="shared" si="24"/>
        <v>0</v>
      </c>
      <c r="AA82" s="32">
        <f t="shared" si="25"/>
        <v>0</v>
      </c>
      <c r="AB82" s="32">
        <v>0</v>
      </c>
      <c r="AC82" s="20">
        <v>0</v>
      </c>
      <c r="AD82" s="32">
        <f t="shared" si="26"/>
        <v>0</v>
      </c>
      <c r="AE82" s="32">
        <v>0</v>
      </c>
      <c r="AF82" s="20">
        <v>0</v>
      </c>
      <c r="AG82" s="32">
        <f t="shared" si="27"/>
        <v>0</v>
      </c>
      <c r="AH82" s="32">
        <v>0</v>
      </c>
      <c r="AI82" s="20">
        <v>0</v>
      </c>
      <c r="AJ82" s="32">
        <f t="shared" si="28"/>
        <v>0</v>
      </c>
      <c r="AK82" s="32">
        <v>0</v>
      </c>
      <c r="AL82" s="20">
        <v>0</v>
      </c>
      <c r="AM82" s="32">
        <f t="shared" si="29"/>
        <v>0</v>
      </c>
      <c r="AN82" s="32">
        <v>0</v>
      </c>
      <c r="AO82" s="20">
        <v>0</v>
      </c>
    </row>
    <row r="83" spans="1:41" ht="19.5" customHeight="1">
      <c r="A83" s="19" t="s">
        <v>221</v>
      </c>
      <c r="B83" s="19" t="s">
        <v>83</v>
      </c>
      <c r="C83" s="19" t="s">
        <v>121</v>
      </c>
      <c r="D83" s="19" t="s">
        <v>222</v>
      </c>
      <c r="E83" s="32">
        <f t="shared" si="15"/>
        <v>41.84</v>
      </c>
      <c r="F83" s="32">
        <f t="shared" si="16"/>
        <v>41.84</v>
      </c>
      <c r="G83" s="32">
        <f t="shared" si="17"/>
        <v>41.84</v>
      </c>
      <c r="H83" s="32">
        <v>41.84</v>
      </c>
      <c r="I83" s="20">
        <v>0</v>
      </c>
      <c r="J83" s="32">
        <f t="shared" si="18"/>
        <v>0</v>
      </c>
      <c r="K83" s="32">
        <v>0</v>
      </c>
      <c r="L83" s="20">
        <v>0</v>
      </c>
      <c r="M83" s="32">
        <f t="shared" si="19"/>
        <v>0</v>
      </c>
      <c r="N83" s="32">
        <v>0</v>
      </c>
      <c r="O83" s="20">
        <v>0</v>
      </c>
      <c r="P83" s="21">
        <f t="shared" si="20"/>
        <v>0</v>
      </c>
      <c r="Q83" s="32">
        <f t="shared" si="21"/>
        <v>0</v>
      </c>
      <c r="R83" s="32">
        <v>0</v>
      </c>
      <c r="S83" s="20">
        <v>0</v>
      </c>
      <c r="T83" s="32">
        <f t="shared" si="22"/>
        <v>0</v>
      </c>
      <c r="U83" s="32">
        <v>0</v>
      </c>
      <c r="V83" s="32">
        <v>0</v>
      </c>
      <c r="W83" s="32">
        <f t="shared" si="23"/>
        <v>0</v>
      </c>
      <c r="X83" s="32">
        <v>0</v>
      </c>
      <c r="Y83" s="20">
        <v>0</v>
      </c>
      <c r="Z83" s="21">
        <f t="shared" si="24"/>
        <v>0</v>
      </c>
      <c r="AA83" s="32">
        <f t="shared" si="25"/>
        <v>0</v>
      </c>
      <c r="AB83" s="32">
        <v>0</v>
      </c>
      <c r="AC83" s="20">
        <v>0</v>
      </c>
      <c r="AD83" s="32">
        <f t="shared" si="26"/>
        <v>0</v>
      </c>
      <c r="AE83" s="32">
        <v>0</v>
      </c>
      <c r="AF83" s="20">
        <v>0</v>
      </c>
      <c r="AG83" s="32">
        <f t="shared" si="27"/>
        <v>0</v>
      </c>
      <c r="AH83" s="32">
        <v>0</v>
      </c>
      <c r="AI83" s="20">
        <v>0</v>
      </c>
      <c r="AJ83" s="32">
        <f t="shared" si="28"/>
        <v>0</v>
      </c>
      <c r="AK83" s="32">
        <v>0</v>
      </c>
      <c r="AL83" s="20">
        <v>0</v>
      </c>
      <c r="AM83" s="32">
        <f t="shared" si="29"/>
        <v>0</v>
      </c>
      <c r="AN83" s="32">
        <v>0</v>
      </c>
      <c r="AO83" s="20">
        <v>0</v>
      </c>
    </row>
    <row r="84" spans="1:41" ht="19.5" customHeight="1">
      <c r="A84" s="19" t="s">
        <v>221</v>
      </c>
      <c r="B84" s="19" t="s">
        <v>86</v>
      </c>
      <c r="C84" s="19" t="s">
        <v>121</v>
      </c>
      <c r="D84" s="19" t="s">
        <v>223</v>
      </c>
      <c r="E84" s="32">
        <f t="shared" si="15"/>
        <v>23</v>
      </c>
      <c r="F84" s="32">
        <f t="shared" si="16"/>
        <v>23</v>
      </c>
      <c r="G84" s="32">
        <f t="shared" si="17"/>
        <v>23</v>
      </c>
      <c r="H84" s="32">
        <v>5</v>
      </c>
      <c r="I84" s="20">
        <v>18</v>
      </c>
      <c r="J84" s="32">
        <f t="shared" si="18"/>
        <v>0</v>
      </c>
      <c r="K84" s="32">
        <v>0</v>
      </c>
      <c r="L84" s="20">
        <v>0</v>
      </c>
      <c r="M84" s="32">
        <f t="shared" si="19"/>
        <v>0</v>
      </c>
      <c r="N84" s="32">
        <v>0</v>
      </c>
      <c r="O84" s="20">
        <v>0</v>
      </c>
      <c r="P84" s="21">
        <f t="shared" si="20"/>
        <v>0</v>
      </c>
      <c r="Q84" s="32">
        <f t="shared" si="21"/>
        <v>0</v>
      </c>
      <c r="R84" s="32">
        <v>0</v>
      </c>
      <c r="S84" s="20">
        <v>0</v>
      </c>
      <c r="T84" s="32">
        <f t="shared" si="22"/>
        <v>0</v>
      </c>
      <c r="U84" s="32">
        <v>0</v>
      </c>
      <c r="V84" s="32">
        <v>0</v>
      </c>
      <c r="W84" s="32">
        <f t="shared" si="23"/>
        <v>0</v>
      </c>
      <c r="X84" s="32">
        <v>0</v>
      </c>
      <c r="Y84" s="20">
        <v>0</v>
      </c>
      <c r="Z84" s="21">
        <f t="shared" si="24"/>
        <v>0</v>
      </c>
      <c r="AA84" s="32">
        <f t="shared" si="25"/>
        <v>0</v>
      </c>
      <c r="AB84" s="32">
        <v>0</v>
      </c>
      <c r="AC84" s="20">
        <v>0</v>
      </c>
      <c r="AD84" s="32">
        <f t="shared" si="26"/>
        <v>0</v>
      </c>
      <c r="AE84" s="32">
        <v>0</v>
      </c>
      <c r="AF84" s="20">
        <v>0</v>
      </c>
      <c r="AG84" s="32">
        <f t="shared" si="27"/>
        <v>0</v>
      </c>
      <c r="AH84" s="32">
        <v>0</v>
      </c>
      <c r="AI84" s="20">
        <v>0</v>
      </c>
      <c r="AJ84" s="32">
        <f t="shared" si="28"/>
        <v>0</v>
      </c>
      <c r="AK84" s="32">
        <v>0</v>
      </c>
      <c r="AL84" s="20">
        <v>0</v>
      </c>
      <c r="AM84" s="32">
        <f t="shared" si="29"/>
        <v>0</v>
      </c>
      <c r="AN84" s="32">
        <v>0</v>
      </c>
      <c r="AO84" s="20">
        <v>0</v>
      </c>
    </row>
    <row r="85" spans="1:41" ht="19.5" customHeight="1">
      <c r="A85" s="19" t="s">
        <v>36</v>
      </c>
      <c r="B85" s="19" t="s">
        <v>36</v>
      </c>
      <c r="C85" s="19" t="s">
        <v>36</v>
      </c>
      <c r="D85" s="19" t="s">
        <v>125</v>
      </c>
      <c r="E85" s="32">
        <f t="shared" si="15"/>
        <v>247.61</v>
      </c>
      <c r="F85" s="32">
        <f t="shared" si="16"/>
        <v>247.61</v>
      </c>
      <c r="G85" s="32">
        <f t="shared" si="17"/>
        <v>247.61</v>
      </c>
      <c r="H85" s="32">
        <v>157.46</v>
      </c>
      <c r="I85" s="20">
        <v>90.15</v>
      </c>
      <c r="J85" s="32">
        <f t="shared" si="18"/>
        <v>0</v>
      </c>
      <c r="K85" s="32">
        <v>0</v>
      </c>
      <c r="L85" s="20">
        <v>0</v>
      </c>
      <c r="M85" s="32">
        <f t="shared" si="19"/>
        <v>0</v>
      </c>
      <c r="N85" s="32">
        <v>0</v>
      </c>
      <c r="O85" s="20">
        <v>0</v>
      </c>
      <c r="P85" s="21">
        <f t="shared" si="20"/>
        <v>0</v>
      </c>
      <c r="Q85" s="32">
        <f t="shared" si="21"/>
        <v>0</v>
      </c>
      <c r="R85" s="32">
        <v>0</v>
      </c>
      <c r="S85" s="20">
        <v>0</v>
      </c>
      <c r="T85" s="32">
        <f t="shared" si="22"/>
        <v>0</v>
      </c>
      <c r="U85" s="32">
        <v>0</v>
      </c>
      <c r="V85" s="32">
        <v>0</v>
      </c>
      <c r="W85" s="32">
        <f t="shared" si="23"/>
        <v>0</v>
      </c>
      <c r="X85" s="32">
        <v>0</v>
      </c>
      <c r="Y85" s="20">
        <v>0</v>
      </c>
      <c r="Z85" s="21">
        <f t="shared" si="24"/>
        <v>0</v>
      </c>
      <c r="AA85" s="32">
        <f t="shared" si="25"/>
        <v>0</v>
      </c>
      <c r="AB85" s="32">
        <v>0</v>
      </c>
      <c r="AC85" s="20">
        <v>0</v>
      </c>
      <c r="AD85" s="32">
        <f t="shared" si="26"/>
        <v>0</v>
      </c>
      <c r="AE85" s="32">
        <v>0</v>
      </c>
      <c r="AF85" s="20">
        <v>0</v>
      </c>
      <c r="AG85" s="32">
        <f t="shared" si="27"/>
        <v>0</v>
      </c>
      <c r="AH85" s="32">
        <v>0</v>
      </c>
      <c r="AI85" s="20">
        <v>0</v>
      </c>
      <c r="AJ85" s="32">
        <f t="shared" si="28"/>
        <v>0</v>
      </c>
      <c r="AK85" s="32">
        <v>0</v>
      </c>
      <c r="AL85" s="20">
        <v>0</v>
      </c>
      <c r="AM85" s="32">
        <f t="shared" si="29"/>
        <v>0</v>
      </c>
      <c r="AN85" s="32">
        <v>0</v>
      </c>
      <c r="AO85" s="20">
        <v>0</v>
      </c>
    </row>
    <row r="86" spans="1:41" ht="19.5" customHeight="1">
      <c r="A86" s="19" t="s">
        <v>36</v>
      </c>
      <c r="B86" s="19" t="s">
        <v>36</v>
      </c>
      <c r="C86" s="19" t="s">
        <v>36</v>
      </c>
      <c r="D86" s="19" t="s">
        <v>220</v>
      </c>
      <c r="E86" s="32">
        <f t="shared" si="15"/>
        <v>245.55</v>
      </c>
      <c r="F86" s="32">
        <f t="shared" si="16"/>
        <v>245.55</v>
      </c>
      <c r="G86" s="32">
        <f t="shared" si="17"/>
        <v>245.55</v>
      </c>
      <c r="H86" s="32">
        <v>157.46</v>
      </c>
      <c r="I86" s="20">
        <v>88.09</v>
      </c>
      <c r="J86" s="32">
        <f t="shared" si="18"/>
        <v>0</v>
      </c>
      <c r="K86" s="32">
        <v>0</v>
      </c>
      <c r="L86" s="20">
        <v>0</v>
      </c>
      <c r="M86" s="32">
        <f t="shared" si="19"/>
        <v>0</v>
      </c>
      <c r="N86" s="32">
        <v>0</v>
      </c>
      <c r="O86" s="20">
        <v>0</v>
      </c>
      <c r="P86" s="21">
        <f t="shared" si="20"/>
        <v>0</v>
      </c>
      <c r="Q86" s="32">
        <f t="shared" si="21"/>
        <v>0</v>
      </c>
      <c r="R86" s="32">
        <v>0</v>
      </c>
      <c r="S86" s="20">
        <v>0</v>
      </c>
      <c r="T86" s="32">
        <f t="shared" si="22"/>
        <v>0</v>
      </c>
      <c r="U86" s="32">
        <v>0</v>
      </c>
      <c r="V86" s="32">
        <v>0</v>
      </c>
      <c r="W86" s="32">
        <f t="shared" si="23"/>
        <v>0</v>
      </c>
      <c r="X86" s="32">
        <v>0</v>
      </c>
      <c r="Y86" s="20">
        <v>0</v>
      </c>
      <c r="Z86" s="21">
        <f t="shared" si="24"/>
        <v>0</v>
      </c>
      <c r="AA86" s="32">
        <f t="shared" si="25"/>
        <v>0</v>
      </c>
      <c r="AB86" s="32">
        <v>0</v>
      </c>
      <c r="AC86" s="20">
        <v>0</v>
      </c>
      <c r="AD86" s="32">
        <f t="shared" si="26"/>
        <v>0</v>
      </c>
      <c r="AE86" s="32">
        <v>0</v>
      </c>
      <c r="AF86" s="20">
        <v>0</v>
      </c>
      <c r="AG86" s="32">
        <f t="shared" si="27"/>
        <v>0</v>
      </c>
      <c r="AH86" s="32">
        <v>0</v>
      </c>
      <c r="AI86" s="20">
        <v>0</v>
      </c>
      <c r="AJ86" s="32">
        <f t="shared" si="28"/>
        <v>0</v>
      </c>
      <c r="AK86" s="32">
        <v>0</v>
      </c>
      <c r="AL86" s="20">
        <v>0</v>
      </c>
      <c r="AM86" s="32">
        <f t="shared" si="29"/>
        <v>0</v>
      </c>
      <c r="AN86" s="32">
        <v>0</v>
      </c>
      <c r="AO86" s="20">
        <v>0</v>
      </c>
    </row>
    <row r="87" spans="1:41" ht="19.5" customHeight="1">
      <c r="A87" s="19" t="s">
        <v>221</v>
      </c>
      <c r="B87" s="19" t="s">
        <v>83</v>
      </c>
      <c r="C87" s="19" t="s">
        <v>126</v>
      </c>
      <c r="D87" s="19" t="s">
        <v>222</v>
      </c>
      <c r="E87" s="32">
        <f t="shared" si="15"/>
        <v>120.66</v>
      </c>
      <c r="F87" s="32">
        <f t="shared" si="16"/>
        <v>120.66</v>
      </c>
      <c r="G87" s="32">
        <f t="shared" si="17"/>
        <v>120.66</v>
      </c>
      <c r="H87" s="32">
        <v>120.66</v>
      </c>
      <c r="I87" s="20">
        <v>0</v>
      </c>
      <c r="J87" s="32">
        <f t="shared" si="18"/>
        <v>0</v>
      </c>
      <c r="K87" s="32">
        <v>0</v>
      </c>
      <c r="L87" s="20">
        <v>0</v>
      </c>
      <c r="M87" s="32">
        <f t="shared" si="19"/>
        <v>0</v>
      </c>
      <c r="N87" s="32">
        <v>0</v>
      </c>
      <c r="O87" s="20">
        <v>0</v>
      </c>
      <c r="P87" s="21">
        <f t="shared" si="20"/>
        <v>0</v>
      </c>
      <c r="Q87" s="32">
        <f t="shared" si="21"/>
        <v>0</v>
      </c>
      <c r="R87" s="32">
        <v>0</v>
      </c>
      <c r="S87" s="20">
        <v>0</v>
      </c>
      <c r="T87" s="32">
        <f t="shared" si="22"/>
        <v>0</v>
      </c>
      <c r="U87" s="32">
        <v>0</v>
      </c>
      <c r="V87" s="32">
        <v>0</v>
      </c>
      <c r="W87" s="32">
        <f t="shared" si="23"/>
        <v>0</v>
      </c>
      <c r="X87" s="32">
        <v>0</v>
      </c>
      <c r="Y87" s="20">
        <v>0</v>
      </c>
      <c r="Z87" s="21">
        <f t="shared" si="24"/>
        <v>0</v>
      </c>
      <c r="AA87" s="32">
        <f t="shared" si="25"/>
        <v>0</v>
      </c>
      <c r="AB87" s="32">
        <v>0</v>
      </c>
      <c r="AC87" s="20">
        <v>0</v>
      </c>
      <c r="AD87" s="32">
        <f t="shared" si="26"/>
        <v>0</v>
      </c>
      <c r="AE87" s="32">
        <v>0</v>
      </c>
      <c r="AF87" s="20">
        <v>0</v>
      </c>
      <c r="AG87" s="32">
        <f t="shared" si="27"/>
        <v>0</v>
      </c>
      <c r="AH87" s="32">
        <v>0</v>
      </c>
      <c r="AI87" s="20">
        <v>0</v>
      </c>
      <c r="AJ87" s="32">
        <f t="shared" si="28"/>
        <v>0</v>
      </c>
      <c r="AK87" s="32">
        <v>0</v>
      </c>
      <c r="AL87" s="20">
        <v>0</v>
      </c>
      <c r="AM87" s="32">
        <f t="shared" si="29"/>
        <v>0</v>
      </c>
      <c r="AN87" s="32">
        <v>0</v>
      </c>
      <c r="AO87" s="20">
        <v>0</v>
      </c>
    </row>
    <row r="88" spans="1:41" ht="19.5" customHeight="1">
      <c r="A88" s="19" t="s">
        <v>221</v>
      </c>
      <c r="B88" s="19" t="s">
        <v>86</v>
      </c>
      <c r="C88" s="19" t="s">
        <v>126</v>
      </c>
      <c r="D88" s="19" t="s">
        <v>223</v>
      </c>
      <c r="E88" s="32">
        <f t="shared" si="15"/>
        <v>124.89</v>
      </c>
      <c r="F88" s="32">
        <f t="shared" si="16"/>
        <v>124.89</v>
      </c>
      <c r="G88" s="32">
        <f t="shared" si="17"/>
        <v>124.89</v>
      </c>
      <c r="H88" s="32">
        <v>36.8</v>
      </c>
      <c r="I88" s="20">
        <v>88.09</v>
      </c>
      <c r="J88" s="32">
        <f t="shared" si="18"/>
        <v>0</v>
      </c>
      <c r="K88" s="32">
        <v>0</v>
      </c>
      <c r="L88" s="20">
        <v>0</v>
      </c>
      <c r="M88" s="32">
        <f t="shared" si="19"/>
        <v>0</v>
      </c>
      <c r="N88" s="32">
        <v>0</v>
      </c>
      <c r="O88" s="20">
        <v>0</v>
      </c>
      <c r="P88" s="21">
        <f t="shared" si="20"/>
        <v>0</v>
      </c>
      <c r="Q88" s="32">
        <f t="shared" si="21"/>
        <v>0</v>
      </c>
      <c r="R88" s="32">
        <v>0</v>
      </c>
      <c r="S88" s="20">
        <v>0</v>
      </c>
      <c r="T88" s="32">
        <f t="shared" si="22"/>
        <v>0</v>
      </c>
      <c r="U88" s="32">
        <v>0</v>
      </c>
      <c r="V88" s="32">
        <v>0</v>
      </c>
      <c r="W88" s="32">
        <f t="shared" si="23"/>
        <v>0</v>
      </c>
      <c r="X88" s="32">
        <v>0</v>
      </c>
      <c r="Y88" s="20">
        <v>0</v>
      </c>
      <c r="Z88" s="21">
        <f t="shared" si="24"/>
        <v>0</v>
      </c>
      <c r="AA88" s="32">
        <f t="shared" si="25"/>
        <v>0</v>
      </c>
      <c r="AB88" s="32">
        <v>0</v>
      </c>
      <c r="AC88" s="20">
        <v>0</v>
      </c>
      <c r="AD88" s="32">
        <f t="shared" si="26"/>
        <v>0</v>
      </c>
      <c r="AE88" s="32">
        <v>0</v>
      </c>
      <c r="AF88" s="20">
        <v>0</v>
      </c>
      <c r="AG88" s="32">
        <f t="shared" si="27"/>
        <v>0</v>
      </c>
      <c r="AH88" s="32">
        <v>0</v>
      </c>
      <c r="AI88" s="20">
        <v>0</v>
      </c>
      <c r="AJ88" s="32">
        <f t="shared" si="28"/>
        <v>0</v>
      </c>
      <c r="AK88" s="32">
        <v>0</v>
      </c>
      <c r="AL88" s="20">
        <v>0</v>
      </c>
      <c r="AM88" s="32">
        <f t="shared" si="29"/>
        <v>0</v>
      </c>
      <c r="AN88" s="32">
        <v>0</v>
      </c>
      <c r="AO88" s="20">
        <v>0</v>
      </c>
    </row>
    <row r="89" spans="1:41" ht="19.5" customHeight="1">
      <c r="A89" s="19" t="s">
        <v>36</v>
      </c>
      <c r="B89" s="19" t="s">
        <v>36</v>
      </c>
      <c r="C89" s="19" t="s">
        <v>36</v>
      </c>
      <c r="D89" s="19" t="s">
        <v>224</v>
      </c>
      <c r="E89" s="32">
        <f t="shared" si="15"/>
        <v>2.06</v>
      </c>
      <c r="F89" s="32">
        <f t="shared" si="16"/>
        <v>2.06</v>
      </c>
      <c r="G89" s="32">
        <f t="shared" si="17"/>
        <v>2.06</v>
      </c>
      <c r="H89" s="32">
        <v>0</v>
      </c>
      <c r="I89" s="20">
        <v>2.06</v>
      </c>
      <c r="J89" s="32">
        <f t="shared" si="18"/>
        <v>0</v>
      </c>
      <c r="K89" s="32">
        <v>0</v>
      </c>
      <c r="L89" s="20">
        <v>0</v>
      </c>
      <c r="M89" s="32">
        <f t="shared" si="19"/>
        <v>0</v>
      </c>
      <c r="N89" s="32">
        <v>0</v>
      </c>
      <c r="O89" s="20">
        <v>0</v>
      </c>
      <c r="P89" s="21">
        <f t="shared" si="20"/>
        <v>0</v>
      </c>
      <c r="Q89" s="32">
        <f t="shared" si="21"/>
        <v>0</v>
      </c>
      <c r="R89" s="32">
        <v>0</v>
      </c>
      <c r="S89" s="20">
        <v>0</v>
      </c>
      <c r="T89" s="32">
        <f t="shared" si="22"/>
        <v>0</v>
      </c>
      <c r="U89" s="32">
        <v>0</v>
      </c>
      <c r="V89" s="32">
        <v>0</v>
      </c>
      <c r="W89" s="32">
        <f t="shared" si="23"/>
        <v>0</v>
      </c>
      <c r="X89" s="32">
        <v>0</v>
      </c>
      <c r="Y89" s="20">
        <v>0</v>
      </c>
      <c r="Z89" s="21">
        <f t="shared" si="24"/>
        <v>0</v>
      </c>
      <c r="AA89" s="32">
        <f t="shared" si="25"/>
        <v>0</v>
      </c>
      <c r="AB89" s="32">
        <v>0</v>
      </c>
      <c r="AC89" s="20">
        <v>0</v>
      </c>
      <c r="AD89" s="32">
        <f t="shared" si="26"/>
        <v>0</v>
      </c>
      <c r="AE89" s="32">
        <v>0</v>
      </c>
      <c r="AF89" s="20">
        <v>0</v>
      </c>
      <c r="AG89" s="32">
        <f t="shared" si="27"/>
        <v>0</v>
      </c>
      <c r="AH89" s="32">
        <v>0</v>
      </c>
      <c r="AI89" s="20">
        <v>0</v>
      </c>
      <c r="AJ89" s="32">
        <f t="shared" si="28"/>
        <v>0</v>
      </c>
      <c r="AK89" s="32">
        <v>0</v>
      </c>
      <c r="AL89" s="20">
        <v>0</v>
      </c>
      <c r="AM89" s="32">
        <f t="shared" si="29"/>
        <v>0</v>
      </c>
      <c r="AN89" s="32">
        <v>0</v>
      </c>
      <c r="AO89" s="20">
        <v>0</v>
      </c>
    </row>
    <row r="90" spans="1:41" ht="19.5" customHeight="1">
      <c r="A90" s="19" t="s">
        <v>225</v>
      </c>
      <c r="B90" s="19" t="s">
        <v>83</v>
      </c>
      <c r="C90" s="19" t="s">
        <v>126</v>
      </c>
      <c r="D90" s="19" t="s">
        <v>226</v>
      </c>
      <c r="E90" s="32">
        <f t="shared" si="15"/>
        <v>2.06</v>
      </c>
      <c r="F90" s="32">
        <f t="shared" si="16"/>
        <v>2.06</v>
      </c>
      <c r="G90" s="32">
        <f t="shared" si="17"/>
        <v>2.06</v>
      </c>
      <c r="H90" s="32">
        <v>0</v>
      </c>
      <c r="I90" s="20">
        <v>2.06</v>
      </c>
      <c r="J90" s="32">
        <f t="shared" si="18"/>
        <v>0</v>
      </c>
      <c r="K90" s="32">
        <v>0</v>
      </c>
      <c r="L90" s="20">
        <v>0</v>
      </c>
      <c r="M90" s="32">
        <f t="shared" si="19"/>
        <v>0</v>
      </c>
      <c r="N90" s="32">
        <v>0</v>
      </c>
      <c r="O90" s="20">
        <v>0</v>
      </c>
      <c r="P90" s="21">
        <f t="shared" si="20"/>
        <v>0</v>
      </c>
      <c r="Q90" s="32">
        <f t="shared" si="21"/>
        <v>0</v>
      </c>
      <c r="R90" s="32">
        <v>0</v>
      </c>
      <c r="S90" s="20">
        <v>0</v>
      </c>
      <c r="T90" s="32">
        <f t="shared" si="22"/>
        <v>0</v>
      </c>
      <c r="U90" s="32">
        <v>0</v>
      </c>
      <c r="V90" s="32">
        <v>0</v>
      </c>
      <c r="W90" s="32">
        <f t="shared" si="23"/>
        <v>0</v>
      </c>
      <c r="X90" s="32">
        <v>0</v>
      </c>
      <c r="Y90" s="20">
        <v>0</v>
      </c>
      <c r="Z90" s="21">
        <f t="shared" si="24"/>
        <v>0</v>
      </c>
      <c r="AA90" s="32">
        <f t="shared" si="25"/>
        <v>0</v>
      </c>
      <c r="AB90" s="32">
        <v>0</v>
      </c>
      <c r="AC90" s="20">
        <v>0</v>
      </c>
      <c r="AD90" s="32">
        <f t="shared" si="26"/>
        <v>0</v>
      </c>
      <c r="AE90" s="32">
        <v>0</v>
      </c>
      <c r="AF90" s="20">
        <v>0</v>
      </c>
      <c r="AG90" s="32">
        <f t="shared" si="27"/>
        <v>0</v>
      </c>
      <c r="AH90" s="32">
        <v>0</v>
      </c>
      <c r="AI90" s="20">
        <v>0</v>
      </c>
      <c r="AJ90" s="32">
        <f t="shared" si="28"/>
        <v>0</v>
      </c>
      <c r="AK90" s="32">
        <v>0</v>
      </c>
      <c r="AL90" s="20">
        <v>0</v>
      </c>
      <c r="AM90" s="32">
        <f t="shared" si="29"/>
        <v>0</v>
      </c>
      <c r="AN90" s="32">
        <v>0</v>
      </c>
      <c r="AO90" s="20">
        <v>0</v>
      </c>
    </row>
    <row r="91" spans="1:41" ht="19.5" customHeight="1">
      <c r="A91" s="19" t="s">
        <v>36</v>
      </c>
      <c r="B91" s="19" t="s">
        <v>36</v>
      </c>
      <c r="C91" s="19" t="s">
        <v>36</v>
      </c>
      <c r="D91" s="19" t="s">
        <v>129</v>
      </c>
      <c r="E91" s="32">
        <f t="shared" si="15"/>
        <v>477.32</v>
      </c>
      <c r="F91" s="32">
        <f t="shared" si="16"/>
        <v>434.27</v>
      </c>
      <c r="G91" s="32">
        <f t="shared" si="17"/>
        <v>434.27</v>
      </c>
      <c r="H91" s="32">
        <v>125.43</v>
      </c>
      <c r="I91" s="20">
        <v>308.84</v>
      </c>
      <c r="J91" s="32">
        <f t="shared" si="18"/>
        <v>0</v>
      </c>
      <c r="K91" s="32">
        <v>0</v>
      </c>
      <c r="L91" s="20">
        <v>0</v>
      </c>
      <c r="M91" s="32">
        <f t="shared" si="19"/>
        <v>0</v>
      </c>
      <c r="N91" s="32">
        <v>0</v>
      </c>
      <c r="O91" s="20">
        <v>0</v>
      </c>
      <c r="P91" s="21">
        <f t="shared" si="20"/>
        <v>0</v>
      </c>
      <c r="Q91" s="32">
        <f t="shared" si="21"/>
        <v>0</v>
      </c>
      <c r="R91" s="32">
        <v>0</v>
      </c>
      <c r="S91" s="20">
        <v>0</v>
      </c>
      <c r="T91" s="32">
        <f t="shared" si="22"/>
        <v>0</v>
      </c>
      <c r="U91" s="32">
        <v>0</v>
      </c>
      <c r="V91" s="32">
        <v>0</v>
      </c>
      <c r="W91" s="32">
        <f t="shared" si="23"/>
        <v>0</v>
      </c>
      <c r="X91" s="32">
        <v>0</v>
      </c>
      <c r="Y91" s="20">
        <v>0</v>
      </c>
      <c r="Z91" s="21">
        <f t="shared" si="24"/>
        <v>43.05</v>
      </c>
      <c r="AA91" s="32">
        <f t="shared" si="25"/>
        <v>43.05</v>
      </c>
      <c r="AB91" s="32">
        <v>0</v>
      </c>
      <c r="AC91" s="20">
        <v>43.05</v>
      </c>
      <c r="AD91" s="32">
        <f t="shared" si="26"/>
        <v>0</v>
      </c>
      <c r="AE91" s="32">
        <v>0</v>
      </c>
      <c r="AF91" s="20">
        <v>0</v>
      </c>
      <c r="AG91" s="32">
        <f t="shared" si="27"/>
        <v>0</v>
      </c>
      <c r="AH91" s="32">
        <v>0</v>
      </c>
      <c r="AI91" s="20">
        <v>0</v>
      </c>
      <c r="AJ91" s="32">
        <f t="shared" si="28"/>
        <v>0</v>
      </c>
      <c r="AK91" s="32">
        <v>0</v>
      </c>
      <c r="AL91" s="20">
        <v>0</v>
      </c>
      <c r="AM91" s="32">
        <f t="shared" si="29"/>
        <v>0</v>
      </c>
      <c r="AN91" s="32">
        <v>0</v>
      </c>
      <c r="AO91" s="20">
        <v>0</v>
      </c>
    </row>
    <row r="92" spans="1:41" ht="19.5" customHeight="1">
      <c r="A92" s="19" t="s">
        <v>36</v>
      </c>
      <c r="B92" s="19" t="s">
        <v>36</v>
      </c>
      <c r="C92" s="19" t="s">
        <v>36</v>
      </c>
      <c r="D92" s="19" t="s">
        <v>220</v>
      </c>
      <c r="E92" s="32">
        <f t="shared" si="15"/>
        <v>475.62</v>
      </c>
      <c r="F92" s="32">
        <f t="shared" si="16"/>
        <v>432.57</v>
      </c>
      <c r="G92" s="32">
        <f t="shared" si="17"/>
        <v>432.57</v>
      </c>
      <c r="H92" s="32">
        <v>125.43</v>
      </c>
      <c r="I92" s="20">
        <v>307.14</v>
      </c>
      <c r="J92" s="32">
        <f t="shared" si="18"/>
        <v>0</v>
      </c>
      <c r="K92" s="32">
        <v>0</v>
      </c>
      <c r="L92" s="20">
        <v>0</v>
      </c>
      <c r="M92" s="32">
        <f t="shared" si="19"/>
        <v>0</v>
      </c>
      <c r="N92" s="32">
        <v>0</v>
      </c>
      <c r="O92" s="20">
        <v>0</v>
      </c>
      <c r="P92" s="21">
        <f t="shared" si="20"/>
        <v>0</v>
      </c>
      <c r="Q92" s="32">
        <f t="shared" si="21"/>
        <v>0</v>
      </c>
      <c r="R92" s="32">
        <v>0</v>
      </c>
      <c r="S92" s="20">
        <v>0</v>
      </c>
      <c r="T92" s="32">
        <f t="shared" si="22"/>
        <v>0</v>
      </c>
      <c r="U92" s="32">
        <v>0</v>
      </c>
      <c r="V92" s="32">
        <v>0</v>
      </c>
      <c r="W92" s="32">
        <f t="shared" si="23"/>
        <v>0</v>
      </c>
      <c r="X92" s="32">
        <v>0</v>
      </c>
      <c r="Y92" s="20">
        <v>0</v>
      </c>
      <c r="Z92" s="21">
        <f t="shared" si="24"/>
        <v>43.05</v>
      </c>
      <c r="AA92" s="32">
        <f t="shared" si="25"/>
        <v>43.05</v>
      </c>
      <c r="AB92" s="32">
        <v>0</v>
      </c>
      <c r="AC92" s="20">
        <v>43.05</v>
      </c>
      <c r="AD92" s="32">
        <f t="shared" si="26"/>
        <v>0</v>
      </c>
      <c r="AE92" s="32">
        <v>0</v>
      </c>
      <c r="AF92" s="20">
        <v>0</v>
      </c>
      <c r="AG92" s="32">
        <f t="shared" si="27"/>
        <v>0</v>
      </c>
      <c r="AH92" s="32">
        <v>0</v>
      </c>
      <c r="AI92" s="20">
        <v>0</v>
      </c>
      <c r="AJ92" s="32">
        <f t="shared" si="28"/>
        <v>0</v>
      </c>
      <c r="AK92" s="32">
        <v>0</v>
      </c>
      <c r="AL92" s="20">
        <v>0</v>
      </c>
      <c r="AM92" s="32">
        <f t="shared" si="29"/>
        <v>0</v>
      </c>
      <c r="AN92" s="32">
        <v>0</v>
      </c>
      <c r="AO92" s="20">
        <v>0</v>
      </c>
    </row>
    <row r="93" spans="1:41" ht="19.5" customHeight="1">
      <c r="A93" s="19" t="s">
        <v>221</v>
      </c>
      <c r="B93" s="19" t="s">
        <v>83</v>
      </c>
      <c r="C93" s="19" t="s">
        <v>130</v>
      </c>
      <c r="D93" s="19" t="s">
        <v>222</v>
      </c>
      <c r="E93" s="32">
        <f t="shared" si="15"/>
        <v>105.89</v>
      </c>
      <c r="F93" s="32">
        <f t="shared" si="16"/>
        <v>105.89</v>
      </c>
      <c r="G93" s="32">
        <f t="shared" si="17"/>
        <v>105.89</v>
      </c>
      <c r="H93" s="32">
        <v>105.89</v>
      </c>
      <c r="I93" s="20">
        <v>0</v>
      </c>
      <c r="J93" s="32">
        <f t="shared" si="18"/>
        <v>0</v>
      </c>
      <c r="K93" s="32">
        <v>0</v>
      </c>
      <c r="L93" s="20">
        <v>0</v>
      </c>
      <c r="M93" s="32">
        <f t="shared" si="19"/>
        <v>0</v>
      </c>
      <c r="N93" s="32">
        <v>0</v>
      </c>
      <c r="O93" s="20">
        <v>0</v>
      </c>
      <c r="P93" s="21">
        <f t="shared" si="20"/>
        <v>0</v>
      </c>
      <c r="Q93" s="32">
        <f t="shared" si="21"/>
        <v>0</v>
      </c>
      <c r="R93" s="32">
        <v>0</v>
      </c>
      <c r="S93" s="20">
        <v>0</v>
      </c>
      <c r="T93" s="32">
        <f t="shared" si="22"/>
        <v>0</v>
      </c>
      <c r="U93" s="32">
        <v>0</v>
      </c>
      <c r="V93" s="32">
        <v>0</v>
      </c>
      <c r="W93" s="32">
        <f t="shared" si="23"/>
        <v>0</v>
      </c>
      <c r="X93" s="32">
        <v>0</v>
      </c>
      <c r="Y93" s="20">
        <v>0</v>
      </c>
      <c r="Z93" s="21">
        <f t="shared" si="24"/>
        <v>0</v>
      </c>
      <c r="AA93" s="32">
        <f t="shared" si="25"/>
        <v>0</v>
      </c>
      <c r="AB93" s="32">
        <v>0</v>
      </c>
      <c r="AC93" s="20">
        <v>0</v>
      </c>
      <c r="AD93" s="32">
        <f t="shared" si="26"/>
        <v>0</v>
      </c>
      <c r="AE93" s="32">
        <v>0</v>
      </c>
      <c r="AF93" s="20">
        <v>0</v>
      </c>
      <c r="AG93" s="32">
        <f t="shared" si="27"/>
        <v>0</v>
      </c>
      <c r="AH93" s="32">
        <v>0</v>
      </c>
      <c r="AI93" s="20">
        <v>0</v>
      </c>
      <c r="AJ93" s="32">
        <f t="shared" si="28"/>
        <v>0</v>
      </c>
      <c r="AK93" s="32">
        <v>0</v>
      </c>
      <c r="AL93" s="20">
        <v>0</v>
      </c>
      <c r="AM93" s="32">
        <f t="shared" si="29"/>
        <v>0</v>
      </c>
      <c r="AN93" s="32">
        <v>0</v>
      </c>
      <c r="AO93" s="20">
        <v>0</v>
      </c>
    </row>
    <row r="94" spans="1:41" ht="19.5" customHeight="1">
      <c r="A94" s="19" t="s">
        <v>221</v>
      </c>
      <c r="B94" s="19" t="s">
        <v>86</v>
      </c>
      <c r="C94" s="19" t="s">
        <v>130</v>
      </c>
      <c r="D94" s="19" t="s">
        <v>223</v>
      </c>
      <c r="E94" s="32">
        <f t="shared" si="15"/>
        <v>369.73</v>
      </c>
      <c r="F94" s="32">
        <f t="shared" si="16"/>
        <v>326.68</v>
      </c>
      <c r="G94" s="32">
        <f t="shared" si="17"/>
        <v>326.68</v>
      </c>
      <c r="H94" s="32">
        <v>19.54</v>
      </c>
      <c r="I94" s="20">
        <v>307.14</v>
      </c>
      <c r="J94" s="32">
        <f t="shared" si="18"/>
        <v>0</v>
      </c>
      <c r="K94" s="32">
        <v>0</v>
      </c>
      <c r="L94" s="20">
        <v>0</v>
      </c>
      <c r="M94" s="32">
        <f t="shared" si="19"/>
        <v>0</v>
      </c>
      <c r="N94" s="32">
        <v>0</v>
      </c>
      <c r="O94" s="20">
        <v>0</v>
      </c>
      <c r="P94" s="21">
        <f t="shared" si="20"/>
        <v>0</v>
      </c>
      <c r="Q94" s="32">
        <f t="shared" si="21"/>
        <v>0</v>
      </c>
      <c r="R94" s="32">
        <v>0</v>
      </c>
      <c r="S94" s="20">
        <v>0</v>
      </c>
      <c r="T94" s="32">
        <f t="shared" si="22"/>
        <v>0</v>
      </c>
      <c r="U94" s="32">
        <v>0</v>
      </c>
      <c r="V94" s="32">
        <v>0</v>
      </c>
      <c r="W94" s="32">
        <f t="shared" si="23"/>
        <v>0</v>
      </c>
      <c r="X94" s="32">
        <v>0</v>
      </c>
      <c r="Y94" s="20">
        <v>0</v>
      </c>
      <c r="Z94" s="21">
        <f t="shared" si="24"/>
        <v>43.05</v>
      </c>
      <c r="AA94" s="32">
        <f t="shared" si="25"/>
        <v>43.05</v>
      </c>
      <c r="AB94" s="32">
        <v>0</v>
      </c>
      <c r="AC94" s="20">
        <v>43.05</v>
      </c>
      <c r="AD94" s="32">
        <f t="shared" si="26"/>
        <v>0</v>
      </c>
      <c r="AE94" s="32">
        <v>0</v>
      </c>
      <c r="AF94" s="20">
        <v>0</v>
      </c>
      <c r="AG94" s="32">
        <f t="shared" si="27"/>
        <v>0</v>
      </c>
      <c r="AH94" s="32">
        <v>0</v>
      </c>
      <c r="AI94" s="20">
        <v>0</v>
      </c>
      <c r="AJ94" s="32">
        <f t="shared" si="28"/>
        <v>0</v>
      </c>
      <c r="AK94" s="32">
        <v>0</v>
      </c>
      <c r="AL94" s="20">
        <v>0</v>
      </c>
      <c r="AM94" s="32">
        <f t="shared" si="29"/>
        <v>0</v>
      </c>
      <c r="AN94" s="32">
        <v>0</v>
      </c>
      <c r="AO94" s="20">
        <v>0</v>
      </c>
    </row>
    <row r="95" spans="1:41" ht="19.5" customHeight="1">
      <c r="A95" s="19" t="s">
        <v>36</v>
      </c>
      <c r="B95" s="19" t="s">
        <v>36</v>
      </c>
      <c r="C95" s="19" t="s">
        <v>36</v>
      </c>
      <c r="D95" s="19" t="s">
        <v>224</v>
      </c>
      <c r="E95" s="32">
        <f t="shared" si="15"/>
        <v>1.7</v>
      </c>
      <c r="F95" s="32">
        <f t="shared" si="16"/>
        <v>1.7</v>
      </c>
      <c r="G95" s="32">
        <f t="shared" si="17"/>
        <v>1.7</v>
      </c>
      <c r="H95" s="32">
        <v>0</v>
      </c>
      <c r="I95" s="20">
        <v>1.7</v>
      </c>
      <c r="J95" s="32">
        <f t="shared" si="18"/>
        <v>0</v>
      </c>
      <c r="K95" s="32">
        <v>0</v>
      </c>
      <c r="L95" s="20">
        <v>0</v>
      </c>
      <c r="M95" s="32">
        <f t="shared" si="19"/>
        <v>0</v>
      </c>
      <c r="N95" s="32">
        <v>0</v>
      </c>
      <c r="O95" s="20">
        <v>0</v>
      </c>
      <c r="P95" s="21">
        <f t="shared" si="20"/>
        <v>0</v>
      </c>
      <c r="Q95" s="32">
        <f t="shared" si="21"/>
        <v>0</v>
      </c>
      <c r="R95" s="32">
        <v>0</v>
      </c>
      <c r="S95" s="20">
        <v>0</v>
      </c>
      <c r="T95" s="32">
        <f t="shared" si="22"/>
        <v>0</v>
      </c>
      <c r="U95" s="32">
        <v>0</v>
      </c>
      <c r="V95" s="32">
        <v>0</v>
      </c>
      <c r="W95" s="32">
        <f t="shared" si="23"/>
        <v>0</v>
      </c>
      <c r="X95" s="32">
        <v>0</v>
      </c>
      <c r="Y95" s="20">
        <v>0</v>
      </c>
      <c r="Z95" s="21">
        <f t="shared" si="24"/>
        <v>0</v>
      </c>
      <c r="AA95" s="32">
        <f t="shared" si="25"/>
        <v>0</v>
      </c>
      <c r="AB95" s="32">
        <v>0</v>
      </c>
      <c r="AC95" s="20">
        <v>0</v>
      </c>
      <c r="AD95" s="32">
        <f t="shared" si="26"/>
        <v>0</v>
      </c>
      <c r="AE95" s="32">
        <v>0</v>
      </c>
      <c r="AF95" s="20">
        <v>0</v>
      </c>
      <c r="AG95" s="32">
        <f t="shared" si="27"/>
        <v>0</v>
      </c>
      <c r="AH95" s="32">
        <v>0</v>
      </c>
      <c r="AI95" s="20">
        <v>0</v>
      </c>
      <c r="AJ95" s="32">
        <f t="shared" si="28"/>
        <v>0</v>
      </c>
      <c r="AK95" s="32">
        <v>0</v>
      </c>
      <c r="AL95" s="20">
        <v>0</v>
      </c>
      <c r="AM95" s="32">
        <f t="shared" si="29"/>
        <v>0</v>
      </c>
      <c r="AN95" s="32">
        <v>0</v>
      </c>
      <c r="AO95" s="20">
        <v>0</v>
      </c>
    </row>
    <row r="96" spans="1:41" ht="19.5" customHeight="1">
      <c r="A96" s="19" t="s">
        <v>225</v>
      </c>
      <c r="B96" s="19" t="s">
        <v>83</v>
      </c>
      <c r="C96" s="19" t="s">
        <v>130</v>
      </c>
      <c r="D96" s="19" t="s">
        <v>226</v>
      </c>
      <c r="E96" s="32">
        <f t="shared" si="15"/>
        <v>1.7</v>
      </c>
      <c r="F96" s="32">
        <f t="shared" si="16"/>
        <v>1.7</v>
      </c>
      <c r="G96" s="32">
        <f t="shared" si="17"/>
        <v>1.7</v>
      </c>
      <c r="H96" s="32">
        <v>0</v>
      </c>
      <c r="I96" s="20">
        <v>1.7</v>
      </c>
      <c r="J96" s="32">
        <f t="shared" si="18"/>
        <v>0</v>
      </c>
      <c r="K96" s="32">
        <v>0</v>
      </c>
      <c r="L96" s="20">
        <v>0</v>
      </c>
      <c r="M96" s="32">
        <f t="shared" si="19"/>
        <v>0</v>
      </c>
      <c r="N96" s="32">
        <v>0</v>
      </c>
      <c r="O96" s="20">
        <v>0</v>
      </c>
      <c r="P96" s="21">
        <f t="shared" si="20"/>
        <v>0</v>
      </c>
      <c r="Q96" s="32">
        <f t="shared" si="21"/>
        <v>0</v>
      </c>
      <c r="R96" s="32">
        <v>0</v>
      </c>
      <c r="S96" s="20">
        <v>0</v>
      </c>
      <c r="T96" s="32">
        <f t="shared" si="22"/>
        <v>0</v>
      </c>
      <c r="U96" s="32">
        <v>0</v>
      </c>
      <c r="V96" s="32">
        <v>0</v>
      </c>
      <c r="W96" s="32">
        <f t="shared" si="23"/>
        <v>0</v>
      </c>
      <c r="X96" s="32">
        <v>0</v>
      </c>
      <c r="Y96" s="20">
        <v>0</v>
      </c>
      <c r="Z96" s="21">
        <f t="shared" si="24"/>
        <v>0</v>
      </c>
      <c r="AA96" s="32">
        <f t="shared" si="25"/>
        <v>0</v>
      </c>
      <c r="AB96" s="32">
        <v>0</v>
      </c>
      <c r="AC96" s="20">
        <v>0</v>
      </c>
      <c r="AD96" s="32">
        <f t="shared" si="26"/>
        <v>0</v>
      </c>
      <c r="AE96" s="32">
        <v>0</v>
      </c>
      <c r="AF96" s="20">
        <v>0</v>
      </c>
      <c r="AG96" s="32">
        <f t="shared" si="27"/>
        <v>0</v>
      </c>
      <c r="AH96" s="32">
        <v>0</v>
      </c>
      <c r="AI96" s="20">
        <v>0</v>
      </c>
      <c r="AJ96" s="32">
        <f t="shared" si="28"/>
        <v>0</v>
      </c>
      <c r="AK96" s="32">
        <v>0</v>
      </c>
      <c r="AL96" s="20">
        <v>0</v>
      </c>
      <c r="AM96" s="32">
        <f t="shared" si="29"/>
        <v>0</v>
      </c>
      <c r="AN96" s="32">
        <v>0</v>
      </c>
      <c r="AO96" s="20">
        <v>0</v>
      </c>
    </row>
  </sheetData>
  <sheetProtection/>
  <mergeCells count="23">
    <mergeCell ref="J5:L5"/>
    <mergeCell ref="M5:O5"/>
    <mergeCell ref="Q5:S5"/>
    <mergeCell ref="G5:I5"/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D5:AF5"/>
    <mergeCell ref="AG5:AI5"/>
    <mergeCell ref="AJ5:AL5"/>
    <mergeCell ref="AA5:AC5"/>
    <mergeCell ref="A2:AO2"/>
    <mergeCell ref="A4:D4"/>
    <mergeCell ref="F4:O4"/>
    <mergeCell ref="P4:Y4"/>
    <mergeCell ref="Z4:AO4"/>
    <mergeCell ref="A5:B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7"/>
      <c r="B1" s="8"/>
      <c r="C1" s="8"/>
      <c r="D1" s="8"/>
      <c r="DI1" s="9" t="s">
        <v>227</v>
      </c>
    </row>
    <row r="2" spans="1:113" ht="19.5" customHeight="1">
      <c r="A2" s="104" t="s">
        <v>228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</row>
    <row r="3" spans="1:113" ht="19.5" customHeight="1">
      <c r="A3" s="34" t="s">
        <v>2</v>
      </c>
      <c r="B3" s="34"/>
      <c r="C3" s="34"/>
      <c r="D3" s="34"/>
      <c r="F3" s="38"/>
      <c r="DI3" s="41" t="s">
        <v>3</v>
      </c>
    </row>
    <row r="4" spans="1:113" ht="19.5" customHeight="1">
      <c r="A4" s="149" t="s">
        <v>55</v>
      </c>
      <c r="B4" s="150"/>
      <c r="C4" s="150"/>
      <c r="D4" s="151"/>
      <c r="E4" s="152" t="s">
        <v>56</v>
      </c>
      <c r="F4" s="138" t="s">
        <v>229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38" t="s">
        <v>230</v>
      </c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40"/>
      <c r="AV4" s="138" t="s">
        <v>231</v>
      </c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40"/>
      <c r="BH4" s="138" t="s">
        <v>232</v>
      </c>
      <c r="BI4" s="139"/>
      <c r="BJ4" s="139"/>
      <c r="BK4" s="139"/>
      <c r="BL4" s="140"/>
      <c r="BM4" s="138" t="s">
        <v>233</v>
      </c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8" t="s">
        <v>234</v>
      </c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40"/>
      <c r="CR4" s="111" t="s">
        <v>235</v>
      </c>
      <c r="CS4" s="112"/>
      <c r="CT4" s="113"/>
      <c r="CU4" s="111" t="s">
        <v>236</v>
      </c>
      <c r="CV4" s="112"/>
      <c r="CW4" s="112"/>
      <c r="CX4" s="112"/>
      <c r="CY4" s="112"/>
      <c r="CZ4" s="113"/>
      <c r="DA4" s="111" t="s">
        <v>237</v>
      </c>
      <c r="DB4" s="112"/>
      <c r="DC4" s="113"/>
      <c r="DD4" s="138" t="s">
        <v>238</v>
      </c>
      <c r="DE4" s="139"/>
      <c r="DF4" s="139"/>
      <c r="DG4" s="139"/>
      <c r="DH4" s="139"/>
      <c r="DI4" s="140"/>
    </row>
    <row r="5" spans="1:113" ht="19.5" customHeight="1">
      <c r="A5" s="107" t="s">
        <v>66</v>
      </c>
      <c r="B5" s="108"/>
      <c r="C5" s="109"/>
      <c r="D5" s="152" t="s">
        <v>239</v>
      </c>
      <c r="E5" s="110"/>
      <c r="F5" s="126" t="s">
        <v>71</v>
      </c>
      <c r="G5" s="126" t="s">
        <v>240</v>
      </c>
      <c r="H5" s="126" t="s">
        <v>241</v>
      </c>
      <c r="I5" s="126" t="s">
        <v>242</v>
      </c>
      <c r="J5" s="126" t="s">
        <v>243</v>
      </c>
      <c r="K5" s="126" t="s">
        <v>244</v>
      </c>
      <c r="L5" s="126" t="s">
        <v>245</v>
      </c>
      <c r="M5" s="126" t="s">
        <v>246</v>
      </c>
      <c r="N5" s="126" t="s">
        <v>247</v>
      </c>
      <c r="O5" s="126" t="s">
        <v>248</v>
      </c>
      <c r="P5" s="126" t="s">
        <v>249</v>
      </c>
      <c r="Q5" s="126" t="s">
        <v>250</v>
      </c>
      <c r="R5" s="126" t="s">
        <v>251</v>
      </c>
      <c r="S5" s="126" t="s">
        <v>252</v>
      </c>
      <c r="T5" s="126" t="s">
        <v>71</v>
      </c>
      <c r="U5" s="126" t="s">
        <v>253</v>
      </c>
      <c r="V5" s="126" t="s">
        <v>254</v>
      </c>
      <c r="W5" s="126" t="s">
        <v>255</v>
      </c>
      <c r="X5" s="126" t="s">
        <v>256</v>
      </c>
      <c r="Y5" s="126" t="s">
        <v>257</v>
      </c>
      <c r="Z5" s="126" t="s">
        <v>258</v>
      </c>
      <c r="AA5" s="126" t="s">
        <v>259</v>
      </c>
      <c r="AB5" s="126" t="s">
        <v>260</v>
      </c>
      <c r="AC5" s="126" t="s">
        <v>261</v>
      </c>
      <c r="AD5" s="126" t="s">
        <v>262</v>
      </c>
      <c r="AE5" s="126" t="s">
        <v>263</v>
      </c>
      <c r="AF5" s="126" t="s">
        <v>264</v>
      </c>
      <c r="AG5" s="126" t="s">
        <v>265</v>
      </c>
      <c r="AH5" s="126" t="s">
        <v>266</v>
      </c>
      <c r="AI5" s="126" t="s">
        <v>267</v>
      </c>
      <c r="AJ5" s="126" t="s">
        <v>268</v>
      </c>
      <c r="AK5" s="126" t="s">
        <v>269</v>
      </c>
      <c r="AL5" s="126" t="s">
        <v>270</v>
      </c>
      <c r="AM5" s="126" t="s">
        <v>271</v>
      </c>
      <c r="AN5" s="126" t="s">
        <v>272</v>
      </c>
      <c r="AO5" s="126" t="s">
        <v>273</v>
      </c>
      <c r="AP5" s="126" t="s">
        <v>274</v>
      </c>
      <c r="AQ5" s="126" t="s">
        <v>275</v>
      </c>
      <c r="AR5" s="126" t="s">
        <v>276</v>
      </c>
      <c r="AS5" s="126" t="s">
        <v>277</v>
      </c>
      <c r="AT5" s="126" t="s">
        <v>278</v>
      </c>
      <c r="AU5" s="126" t="s">
        <v>279</v>
      </c>
      <c r="AV5" s="126" t="s">
        <v>71</v>
      </c>
      <c r="AW5" s="126" t="s">
        <v>280</v>
      </c>
      <c r="AX5" s="126" t="s">
        <v>281</v>
      </c>
      <c r="AY5" s="126" t="s">
        <v>282</v>
      </c>
      <c r="AZ5" s="126" t="s">
        <v>283</v>
      </c>
      <c r="BA5" s="126" t="s">
        <v>284</v>
      </c>
      <c r="BB5" s="126" t="s">
        <v>285</v>
      </c>
      <c r="BC5" s="126" t="s">
        <v>286</v>
      </c>
      <c r="BD5" s="126" t="s">
        <v>287</v>
      </c>
      <c r="BE5" s="126" t="s">
        <v>288</v>
      </c>
      <c r="BF5" s="126" t="s">
        <v>289</v>
      </c>
      <c r="BG5" s="116" t="s">
        <v>290</v>
      </c>
      <c r="BH5" s="116" t="s">
        <v>71</v>
      </c>
      <c r="BI5" s="116" t="s">
        <v>291</v>
      </c>
      <c r="BJ5" s="116" t="s">
        <v>292</v>
      </c>
      <c r="BK5" s="116" t="s">
        <v>293</v>
      </c>
      <c r="BL5" s="116" t="s">
        <v>294</v>
      </c>
      <c r="BM5" s="126" t="s">
        <v>71</v>
      </c>
      <c r="BN5" s="126" t="s">
        <v>295</v>
      </c>
      <c r="BO5" s="126" t="s">
        <v>296</v>
      </c>
      <c r="BP5" s="126" t="s">
        <v>297</v>
      </c>
      <c r="BQ5" s="126" t="s">
        <v>298</v>
      </c>
      <c r="BR5" s="126" t="s">
        <v>299</v>
      </c>
      <c r="BS5" s="126" t="s">
        <v>300</v>
      </c>
      <c r="BT5" s="126" t="s">
        <v>301</v>
      </c>
      <c r="BU5" s="126" t="s">
        <v>302</v>
      </c>
      <c r="BV5" s="126" t="s">
        <v>303</v>
      </c>
      <c r="BW5" s="153" t="s">
        <v>304</v>
      </c>
      <c r="BX5" s="153" t="s">
        <v>305</v>
      </c>
      <c r="BY5" s="126" t="s">
        <v>306</v>
      </c>
      <c r="BZ5" s="126" t="s">
        <v>71</v>
      </c>
      <c r="CA5" s="126" t="s">
        <v>295</v>
      </c>
      <c r="CB5" s="126" t="s">
        <v>296</v>
      </c>
      <c r="CC5" s="126" t="s">
        <v>297</v>
      </c>
      <c r="CD5" s="126" t="s">
        <v>298</v>
      </c>
      <c r="CE5" s="126" t="s">
        <v>299</v>
      </c>
      <c r="CF5" s="126" t="s">
        <v>300</v>
      </c>
      <c r="CG5" s="126" t="s">
        <v>301</v>
      </c>
      <c r="CH5" s="126" t="s">
        <v>307</v>
      </c>
      <c r="CI5" s="126" t="s">
        <v>308</v>
      </c>
      <c r="CJ5" s="126" t="s">
        <v>309</v>
      </c>
      <c r="CK5" s="126" t="s">
        <v>310</v>
      </c>
      <c r="CL5" s="126" t="s">
        <v>302</v>
      </c>
      <c r="CM5" s="126" t="s">
        <v>303</v>
      </c>
      <c r="CN5" s="126" t="s">
        <v>311</v>
      </c>
      <c r="CO5" s="153" t="s">
        <v>304</v>
      </c>
      <c r="CP5" s="153" t="s">
        <v>305</v>
      </c>
      <c r="CQ5" s="126" t="s">
        <v>312</v>
      </c>
      <c r="CR5" s="153" t="s">
        <v>71</v>
      </c>
      <c r="CS5" s="153" t="s">
        <v>313</v>
      </c>
      <c r="CT5" s="126" t="s">
        <v>314</v>
      </c>
      <c r="CU5" s="153" t="s">
        <v>71</v>
      </c>
      <c r="CV5" s="153" t="s">
        <v>313</v>
      </c>
      <c r="CW5" s="126" t="s">
        <v>315</v>
      </c>
      <c r="CX5" s="153" t="s">
        <v>316</v>
      </c>
      <c r="CY5" s="153" t="s">
        <v>317</v>
      </c>
      <c r="CZ5" s="116" t="s">
        <v>314</v>
      </c>
      <c r="DA5" s="153" t="s">
        <v>71</v>
      </c>
      <c r="DB5" s="153" t="s">
        <v>237</v>
      </c>
      <c r="DC5" s="153" t="s">
        <v>318</v>
      </c>
      <c r="DD5" s="126" t="s">
        <v>71</v>
      </c>
      <c r="DE5" s="126" t="s">
        <v>319</v>
      </c>
      <c r="DF5" s="126" t="s">
        <v>320</v>
      </c>
      <c r="DG5" s="126" t="s">
        <v>318</v>
      </c>
      <c r="DH5" s="126" t="s">
        <v>321</v>
      </c>
      <c r="DI5" s="126" t="s">
        <v>238</v>
      </c>
    </row>
    <row r="6" spans="1:113" ht="30.75" customHeight="1">
      <c r="A6" s="15" t="s">
        <v>76</v>
      </c>
      <c r="B6" s="14" t="s">
        <v>77</v>
      </c>
      <c r="C6" s="16" t="s">
        <v>78</v>
      </c>
      <c r="D6" s="115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5"/>
      <c r="BH6" s="115"/>
      <c r="BI6" s="115"/>
      <c r="BJ6" s="115"/>
      <c r="BK6" s="115"/>
      <c r="BL6" s="115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54"/>
      <c r="BX6" s="154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54"/>
      <c r="CP6" s="154"/>
      <c r="CQ6" s="118"/>
      <c r="CR6" s="154"/>
      <c r="CS6" s="154"/>
      <c r="CT6" s="118"/>
      <c r="CU6" s="154"/>
      <c r="CV6" s="154"/>
      <c r="CW6" s="118"/>
      <c r="CX6" s="154"/>
      <c r="CY6" s="154"/>
      <c r="CZ6" s="115"/>
      <c r="DA6" s="154"/>
      <c r="DB6" s="154"/>
      <c r="DC6" s="154"/>
      <c r="DD6" s="118"/>
      <c r="DE6" s="118"/>
      <c r="DF6" s="118"/>
      <c r="DG6" s="118"/>
      <c r="DH6" s="118"/>
      <c r="DI6" s="118"/>
    </row>
    <row r="7" spans="1:113" ht="19.5" customHeight="1">
      <c r="A7" s="31" t="s">
        <v>36</v>
      </c>
      <c r="B7" s="31" t="s">
        <v>36</v>
      </c>
      <c r="C7" s="31" t="s">
        <v>36</v>
      </c>
      <c r="D7" s="31" t="s">
        <v>56</v>
      </c>
      <c r="E7" s="39">
        <f aca="true" t="shared" si="0" ref="E7:E27">SUM(F7,T7,AV7,BH7,BM7,BZ7,CR7,CU7,DA7,DD7)</f>
        <v>14016.45</v>
      </c>
      <c r="F7" s="39">
        <v>5287.44</v>
      </c>
      <c r="G7" s="39">
        <v>1683.22</v>
      </c>
      <c r="H7" s="39">
        <v>1627.98</v>
      </c>
      <c r="I7" s="39">
        <v>122.2</v>
      </c>
      <c r="J7" s="39">
        <v>0</v>
      </c>
      <c r="K7" s="39">
        <v>213.93</v>
      </c>
      <c r="L7" s="39">
        <v>512.69</v>
      </c>
      <c r="M7" s="39">
        <v>13.59</v>
      </c>
      <c r="N7" s="39">
        <v>412.55</v>
      </c>
      <c r="O7" s="40">
        <v>88.51</v>
      </c>
      <c r="P7" s="40">
        <v>11.76</v>
      </c>
      <c r="Q7" s="40">
        <v>557.06</v>
      </c>
      <c r="R7" s="40">
        <v>0</v>
      </c>
      <c r="S7" s="40">
        <v>43.95</v>
      </c>
      <c r="T7" s="40">
        <v>7432.04</v>
      </c>
      <c r="U7" s="40">
        <v>118.22</v>
      </c>
      <c r="V7" s="40">
        <v>365.4</v>
      </c>
      <c r="W7" s="40">
        <v>130</v>
      </c>
      <c r="X7" s="40">
        <v>0.2</v>
      </c>
      <c r="Y7" s="40">
        <v>111</v>
      </c>
      <c r="Z7" s="40">
        <v>185.2</v>
      </c>
      <c r="AA7" s="40">
        <v>70</v>
      </c>
      <c r="AB7" s="40">
        <v>0</v>
      </c>
      <c r="AC7" s="40">
        <v>518.87</v>
      </c>
      <c r="AD7" s="40">
        <v>864.56</v>
      </c>
      <c r="AE7" s="40">
        <v>151</v>
      </c>
      <c r="AF7" s="40">
        <v>1513.2</v>
      </c>
      <c r="AG7" s="40">
        <v>194</v>
      </c>
      <c r="AH7" s="40">
        <v>148.54</v>
      </c>
      <c r="AI7" s="40">
        <v>59.3</v>
      </c>
      <c r="AJ7" s="40">
        <v>20.95</v>
      </c>
      <c r="AK7" s="40">
        <v>0</v>
      </c>
      <c r="AL7" s="40">
        <v>0</v>
      </c>
      <c r="AM7" s="40">
        <v>0</v>
      </c>
      <c r="AN7" s="40">
        <v>497.74</v>
      </c>
      <c r="AO7" s="40">
        <v>460.67</v>
      </c>
      <c r="AP7" s="40">
        <v>92.85</v>
      </c>
      <c r="AQ7" s="40">
        <v>48.4</v>
      </c>
      <c r="AR7" s="40">
        <v>382.18</v>
      </c>
      <c r="AS7" s="40">
        <v>296.41</v>
      </c>
      <c r="AT7" s="40">
        <v>0</v>
      </c>
      <c r="AU7" s="40">
        <v>1203.35</v>
      </c>
      <c r="AV7" s="40">
        <v>104.61</v>
      </c>
      <c r="AW7" s="40">
        <v>97.8</v>
      </c>
      <c r="AX7" s="40">
        <v>0</v>
      </c>
      <c r="AY7" s="40">
        <v>0</v>
      </c>
      <c r="AZ7" s="40">
        <v>0</v>
      </c>
      <c r="BA7" s="40">
        <v>0</v>
      </c>
      <c r="BB7" s="40">
        <v>0</v>
      </c>
      <c r="BC7" s="40">
        <v>0</v>
      </c>
      <c r="BD7" s="40">
        <v>0</v>
      </c>
      <c r="BE7" s="40">
        <v>0.1</v>
      </c>
      <c r="BF7" s="40">
        <v>0</v>
      </c>
      <c r="BG7" s="40">
        <v>6.71</v>
      </c>
      <c r="BH7" s="40">
        <v>0</v>
      </c>
      <c r="BI7" s="40">
        <v>0</v>
      </c>
      <c r="BJ7" s="40">
        <v>0</v>
      </c>
      <c r="BK7" s="40">
        <v>0</v>
      </c>
      <c r="BL7" s="40">
        <v>0</v>
      </c>
      <c r="BM7" s="40">
        <v>0</v>
      </c>
      <c r="BN7" s="40">
        <v>0</v>
      </c>
      <c r="BO7" s="40">
        <v>0</v>
      </c>
      <c r="BP7" s="40">
        <v>0</v>
      </c>
      <c r="BQ7" s="40">
        <v>0</v>
      </c>
      <c r="BR7" s="40">
        <v>0</v>
      </c>
      <c r="BS7" s="40">
        <v>0</v>
      </c>
      <c r="BT7" s="40">
        <v>0</v>
      </c>
      <c r="BU7" s="40">
        <v>0</v>
      </c>
      <c r="BV7" s="40">
        <v>0</v>
      </c>
      <c r="BW7" s="40">
        <v>0</v>
      </c>
      <c r="BX7" s="40">
        <v>0</v>
      </c>
      <c r="BY7" s="40">
        <v>0</v>
      </c>
      <c r="BZ7" s="40">
        <v>1192.36</v>
      </c>
      <c r="CA7" s="40">
        <v>0</v>
      </c>
      <c r="CB7" s="40">
        <v>167.36</v>
      </c>
      <c r="CC7" s="40">
        <v>0</v>
      </c>
      <c r="CD7" s="40">
        <v>0</v>
      </c>
      <c r="CE7" s="40">
        <v>0</v>
      </c>
      <c r="CF7" s="40"/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  <c r="CM7" s="40">
        <v>0</v>
      </c>
      <c r="CN7" s="40">
        <v>0</v>
      </c>
      <c r="CO7" s="40">
        <v>0</v>
      </c>
      <c r="CP7" s="40">
        <v>0</v>
      </c>
      <c r="CQ7" s="40">
        <v>0</v>
      </c>
      <c r="CR7" s="40">
        <v>0</v>
      </c>
      <c r="CS7" s="40">
        <v>0</v>
      </c>
      <c r="CT7" s="40">
        <v>0</v>
      </c>
      <c r="CU7" s="40">
        <v>0</v>
      </c>
      <c r="CV7" s="40">
        <v>0</v>
      </c>
      <c r="CW7" s="40">
        <v>0</v>
      </c>
      <c r="CX7" s="40">
        <v>0</v>
      </c>
      <c r="CY7" s="40">
        <v>0</v>
      </c>
      <c r="CZ7" s="40">
        <v>0</v>
      </c>
      <c r="DA7" s="40">
        <v>0</v>
      </c>
      <c r="DB7" s="40">
        <v>0</v>
      </c>
      <c r="DC7" s="40">
        <v>0</v>
      </c>
      <c r="DD7" s="40">
        <v>0</v>
      </c>
      <c r="DE7" s="40">
        <v>0</v>
      </c>
      <c r="DF7" s="40">
        <v>0</v>
      </c>
      <c r="DG7" s="40">
        <v>0</v>
      </c>
      <c r="DH7" s="40">
        <v>0</v>
      </c>
      <c r="DI7" s="40">
        <v>0</v>
      </c>
    </row>
    <row r="8" spans="1:113" ht="19.5" customHeight="1">
      <c r="A8" s="31" t="s">
        <v>36</v>
      </c>
      <c r="B8" s="31" t="s">
        <v>36</v>
      </c>
      <c r="C8" s="31" t="s">
        <v>36</v>
      </c>
      <c r="D8" s="31" t="s">
        <v>322</v>
      </c>
      <c r="E8" s="39">
        <f t="shared" si="0"/>
        <v>11924.6</v>
      </c>
      <c r="F8" s="39">
        <v>3300.63</v>
      </c>
      <c r="G8" s="39">
        <v>1683.22</v>
      </c>
      <c r="H8" s="39">
        <v>1219.92</v>
      </c>
      <c r="I8" s="39">
        <v>122.2</v>
      </c>
      <c r="J8" s="39">
        <v>0</v>
      </c>
      <c r="K8" s="39">
        <v>213.93</v>
      </c>
      <c r="L8" s="39">
        <v>0</v>
      </c>
      <c r="M8" s="39">
        <v>0</v>
      </c>
      <c r="N8" s="39">
        <v>6</v>
      </c>
      <c r="O8" s="40">
        <v>0</v>
      </c>
      <c r="P8" s="40">
        <v>11.41</v>
      </c>
      <c r="Q8" s="40">
        <v>0</v>
      </c>
      <c r="R8" s="40">
        <v>0</v>
      </c>
      <c r="S8" s="40">
        <v>43.95</v>
      </c>
      <c r="T8" s="40">
        <v>7426.04</v>
      </c>
      <c r="U8" s="40">
        <v>118.22</v>
      </c>
      <c r="V8" s="40">
        <v>365.4</v>
      </c>
      <c r="W8" s="40">
        <v>130</v>
      </c>
      <c r="X8" s="40">
        <v>0.2</v>
      </c>
      <c r="Y8" s="40">
        <v>111</v>
      </c>
      <c r="Z8" s="40">
        <v>185.2</v>
      </c>
      <c r="AA8" s="40">
        <v>70</v>
      </c>
      <c r="AB8" s="40">
        <v>0</v>
      </c>
      <c r="AC8" s="40">
        <v>518.87</v>
      </c>
      <c r="AD8" s="40">
        <v>864.56</v>
      </c>
      <c r="AE8" s="40">
        <v>151</v>
      </c>
      <c r="AF8" s="40">
        <v>1513.2</v>
      </c>
      <c r="AG8" s="40">
        <v>194</v>
      </c>
      <c r="AH8" s="40">
        <v>148.54</v>
      </c>
      <c r="AI8" s="40">
        <v>53.3</v>
      </c>
      <c r="AJ8" s="40">
        <v>20.95</v>
      </c>
      <c r="AK8" s="40">
        <v>0</v>
      </c>
      <c r="AL8" s="40">
        <v>0</v>
      </c>
      <c r="AM8" s="40">
        <v>0</v>
      </c>
      <c r="AN8" s="40">
        <v>497.74</v>
      </c>
      <c r="AO8" s="40">
        <v>460.67</v>
      </c>
      <c r="AP8" s="40">
        <v>92.85</v>
      </c>
      <c r="AQ8" s="40">
        <v>48.4</v>
      </c>
      <c r="AR8" s="40">
        <v>382.18</v>
      </c>
      <c r="AS8" s="40">
        <v>296.41</v>
      </c>
      <c r="AT8" s="40">
        <v>0</v>
      </c>
      <c r="AU8" s="40">
        <v>1203.35</v>
      </c>
      <c r="AV8" s="40">
        <v>5.57</v>
      </c>
      <c r="AW8" s="40">
        <v>0</v>
      </c>
      <c r="AX8" s="40">
        <v>0</v>
      </c>
      <c r="AY8" s="40">
        <v>0</v>
      </c>
      <c r="AZ8" s="40">
        <v>0</v>
      </c>
      <c r="BA8" s="40">
        <v>0</v>
      </c>
      <c r="BB8" s="40">
        <v>0</v>
      </c>
      <c r="BC8" s="40">
        <v>0</v>
      </c>
      <c r="BD8" s="40">
        <v>0</v>
      </c>
      <c r="BE8" s="40">
        <v>0.1</v>
      </c>
      <c r="BF8" s="40">
        <v>0</v>
      </c>
      <c r="BG8" s="40">
        <v>5.47</v>
      </c>
      <c r="BH8" s="40">
        <v>0</v>
      </c>
      <c r="BI8" s="40">
        <v>0</v>
      </c>
      <c r="BJ8" s="40">
        <v>0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1192.36</v>
      </c>
      <c r="CA8" s="40">
        <v>0</v>
      </c>
      <c r="CB8" s="40">
        <v>167.36</v>
      </c>
      <c r="CC8" s="40">
        <v>0</v>
      </c>
      <c r="CD8" s="40">
        <v>0</v>
      </c>
      <c r="CE8" s="40">
        <v>0</v>
      </c>
      <c r="CF8" s="40"/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  <c r="CM8" s="40">
        <v>0</v>
      </c>
      <c r="CN8" s="40">
        <v>0</v>
      </c>
      <c r="CO8" s="40">
        <v>0</v>
      </c>
      <c r="CP8" s="40">
        <v>0</v>
      </c>
      <c r="CQ8" s="40">
        <v>0</v>
      </c>
      <c r="CR8" s="40">
        <v>0</v>
      </c>
      <c r="CS8" s="40">
        <v>0</v>
      </c>
      <c r="CT8" s="40">
        <v>0</v>
      </c>
      <c r="CU8" s="40">
        <v>0</v>
      </c>
      <c r="CV8" s="40">
        <v>0</v>
      </c>
      <c r="CW8" s="40">
        <v>0</v>
      </c>
      <c r="CX8" s="40">
        <v>0</v>
      </c>
      <c r="CY8" s="40">
        <v>0</v>
      </c>
      <c r="CZ8" s="40">
        <v>0</v>
      </c>
      <c r="DA8" s="40">
        <v>0</v>
      </c>
      <c r="DB8" s="40">
        <v>0</v>
      </c>
      <c r="DC8" s="40">
        <v>0</v>
      </c>
      <c r="DD8" s="40">
        <v>0</v>
      </c>
      <c r="DE8" s="40">
        <v>0</v>
      </c>
      <c r="DF8" s="40">
        <v>0</v>
      </c>
      <c r="DG8" s="40">
        <v>0</v>
      </c>
      <c r="DH8" s="40">
        <v>0</v>
      </c>
      <c r="DI8" s="40">
        <v>0</v>
      </c>
    </row>
    <row r="9" spans="1:113" ht="19.5" customHeight="1">
      <c r="A9" s="31" t="s">
        <v>36</v>
      </c>
      <c r="B9" s="31" t="s">
        <v>36</v>
      </c>
      <c r="C9" s="31" t="s">
        <v>36</v>
      </c>
      <c r="D9" s="31" t="s">
        <v>323</v>
      </c>
      <c r="E9" s="39">
        <f t="shared" si="0"/>
        <v>11924.6</v>
      </c>
      <c r="F9" s="39">
        <v>3300.63</v>
      </c>
      <c r="G9" s="39">
        <v>1683.22</v>
      </c>
      <c r="H9" s="39">
        <v>1219.92</v>
      </c>
      <c r="I9" s="39">
        <v>122.2</v>
      </c>
      <c r="J9" s="39">
        <v>0</v>
      </c>
      <c r="K9" s="39">
        <v>213.93</v>
      </c>
      <c r="L9" s="39">
        <v>0</v>
      </c>
      <c r="M9" s="39">
        <v>0</v>
      </c>
      <c r="N9" s="39">
        <v>6</v>
      </c>
      <c r="O9" s="40">
        <v>0</v>
      </c>
      <c r="P9" s="40">
        <v>11.41</v>
      </c>
      <c r="Q9" s="40">
        <v>0</v>
      </c>
      <c r="R9" s="40">
        <v>0</v>
      </c>
      <c r="S9" s="40">
        <v>43.95</v>
      </c>
      <c r="T9" s="40">
        <v>7426.04</v>
      </c>
      <c r="U9" s="40">
        <v>118.22</v>
      </c>
      <c r="V9" s="40">
        <v>365.4</v>
      </c>
      <c r="W9" s="40">
        <v>130</v>
      </c>
      <c r="X9" s="40">
        <v>0.2</v>
      </c>
      <c r="Y9" s="40">
        <v>111</v>
      </c>
      <c r="Z9" s="40">
        <v>185.2</v>
      </c>
      <c r="AA9" s="40">
        <v>70</v>
      </c>
      <c r="AB9" s="40">
        <v>0</v>
      </c>
      <c r="AC9" s="40">
        <v>518.87</v>
      </c>
      <c r="AD9" s="40">
        <v>864.56</v>
      </c>
      <c r="AE9" s="40">
        <v>151</v>
      </c>
      <c r="AF9" s="40">
        <v>1513.2</v>
      </c>
      <c r="AG9" s="40">
        <v>194</v>
      </c>
      <c r="AH9" s="40">
        <v>148.54</v>
      </c>
      <c r="AI9" s="40">
        <v>53.3</v>
      </c>
      <c r="AJ9" s="40">
        <v>20.95</v>
      </c>
      <c r="AK9" s="40">
        <v>0</v>
      </c>
      <c r="AL9" s="40">
        <v>0</v>
      </c>
      <c r="AM9" s="40">
        <v>0</v>
      </c>
      <c r="AN9" s="40">
        <v>497.74</v>
      </c>
      <c r="AO9" s="40">
        <v>460.67</v>
      </c>
      <c r="AP9" s="40">
        <v>92.85</v>
      </c>
      <c r="AQ9" s="40">
        <v>48.4</v>
      </c>
      <c r="AR9" s="40">
        <v>382.18</v>
      </c>
      <c r="AS9" s="40">
        <v>296.41</v>
      </c>
      <c r="AT9" s="40">
        <v>0</v>
      </c>
      <c r="AU9" s="40">
        <v>1203.35</v>
      </c>
      <c r="AV9" s="40">
        <v>5.57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0.1</v>
      </c>
      <c r="BF9" s="40">
        <v>0</v>
      </c>
      <c r="BG9" s="40">
        <v>5.47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>
        <v>1192.36</v>
      </c>
      <c r="CA9" s="40">
        <v>0</v>
      </c>
      <c r="CB9" s="40">
        <v>167.36</v>
      </c>
      <c r="CC9" s="40">
        <v>0</v>
      </c>
      <c r="CD9" s="40">
        <v>0</v>
      </c>
      <c r="CE9" s="40">
        <v>0</v>
      </c>
      <c r="CF9" s="40"/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0</v>
      </c>
      <c r="DG9" s="40">
        <v>0</v>
      </c>
      <c r="DH9" s="40">
        <v>0</v>
      </c>
      <c r="DI9" s="40">
        <v>0</v>
      </c>
    </row>
    <row r="10" spans="1:113" ht="19.5" customHeight="1">
      <c r="A10" s="31" t="s">
        <v>81</v>
      </c>
      <c r="B10" s="31" t="s">
        <v>82</v>
      </c>
      <c r="C10" s="31" t="s">
        <v>83</v>
      </c>
      <c r="D10" s="31" t="s">
        <v>85</v>
      </c>
      <c r="E10" s="39">
        <f t="shared" si="0"/>
        <v>5535.7699999999995</v>
      </c>
      <c r="F10" s="39">
        <v>2800.25</v>
      </c>
      <c r="G10" s="39">
        <v>1428.22</v>
      </c>
      <c r="H10" s="39">
        <v>1210.18</v>
      </c>
      <c r="I10" s="39">
        <v>119.02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40">
        <v>0</v>
      </c>
      <c r="P10" s="40">
        <v>5.65</v>
      </c>
      <c r="Q10" s="40">
        <v>0</v>
      </c>
      <c r="R10" s="40">
        <v>0</v>
      </c>
      <c r="S10" s="40">
        <v>37.18</v>
      </c>
      <c r="T10" s="40">
        <v>2729.95</v>
      </c>
      <c r="U10" s="40">
        <v>81.05</v>
      </c>
      <c r="V10" s="40">
        <v>3</v>
      </c>
      <c r="W10" s="40">
        <v>0</v>
      </c>
      <c r="X10" s="40">
        <v>0.2</v>
      </c>
      <c r="Y10" s="40">
        <v>111</v>
      </c>
      <c r="Z10" s="40">
        <v>185.2</v>
      </c>
      <c r="AA10" s="40">
        <v>70</v>
      </c>
      <c r="AB10" s="40">
        <v>0</v>
      </c>
      <c r="AC10" s="40">
        <v>22.68</v>
      </c>
      <c r="AD10" s="40">
        <v>743.82</v>
      </c>
      <c r="AE10" s="40">
        <v>151</v>
      </c>
      <c r="AF10" s="40">
        <v>93.5</v>
      </c>
      <c r="AG10" s="40">
        <v>0</v>
      </c>
      <c r="AH10" s="40">
        <v>80.54</v>
      </c>
      <c r="AI10" s="40">
        <v>50.3</v>
      </c>
      <c r="AJ10" s="40">
        <v>17.55</v>
      </c>
      <c r="AK10" s="40">
        <v>0</v>
      </c>
      <c r="AL10" s="40">
        <v>0</v>
      </c>
      <c r="AM10" s="40">
        <v>0</v>
      </c>
      <c r="AN10" s="40">
        <v>4.14</v>
      </c>
      <c r="AO10" s="40">
        <v>0</v>
      </c>
      <c r="AP10" s="40">
        <v>81.02</v>
      </c>
      <c r="AQ10" s="40">
        <v>41.76</v>
      </c>
      <c r="AR10" s="40">
        <v>351.63</v>
      </c>
      <c r="AS10" s="40">
        <v>296.41</v>
      </c>
      <c r="AT10" s="40">
        <v>0</v>
      </c>
      <c r="AU10" s="40">
        <v>345.15</v>
      </c>
      <c r="AV10" s="40">
        <v>5.57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0.1</v>
      </c>
      <c r="BF10" s="40">
        <v>0</v>
      </c>
      <c r="BG10" s="40">
        <v>5.47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  <c r="BX10" s="40">
        <v>0</v>
      </c>
      <c r="BY10" s="40">
        <v>0</v>
      </c>
      <c r="BZ10" s="40">
        <v>0</v>
      </c>
      <c r="CA10" s="40"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>
        <v>0</v>
      </c>
      <c r="DB10" s="40">
        <v>0</v>
      </c>
      <c r="DC10" s="40">
        <v>0</v>
      </c>
      <c r="DD10" s="40">
        <v>0</v>
      </c>
      <c r="DE10" s="40">
        <v>0</v>
      </c>
      <c r="DF10" s="40">
        <v>0</v>
      </c>
      <c r="DG10" s="40">
        <v>0</v>
      </c>
      <c r="DH10" s="40">
        <v>0</v>
      </c>
      <c r="DI10" s="40">
        <v>0</v>
      </c>
    </row>
    <row r="11" spans="1:113" ht="19.5" customHeight="1">
      <c r="A11" s="31" t="s">
        <v>81</v>
      </c>
      <c r="B11" s="31" t="s">
        <v>82</v>
      </c>
      <c r="C11" s="31" t="s">
        <v>86</v>
      </c>
      <c r="D11" s="31" t="s">
        <v>87</v>
      </c>
      <c r="E11" s="39">
        <f t="shared" si="0"/>
        <v>4358.3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3218.64</v>
      </c>
      <c r="U11" s="40">
        <v>10.64</v>
      </c>
      <c r="V11" s="40">
        <v>362.4</v>
      </c>
      <c r="W11" s="40">
        <v>130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16.19</v>
      </c>
      <c r="AD11" s="40">
        <v>38.44</v>
      </c>
      <c r="AE11" s="40">
        <v>0</v>
      </c>
      <c r="AF11" s="40">
        <v>952.3</v>
      </c>
      <c r="AG11" s="40">
        <v>194</v>
      </c>
      <c r="AH11" s="40">
        <v>64</v>
      </c>
      <c r="AI11" s="40">
        <v>3</v>
      </c>
      <c r="AJ11" s="40">
        <v>1.5</v>
      </c>
      <c r="AK11" s="40">
        <v>0</v>
      </c>
      <c r="AL11" s="40">
        <v>0</v>
      </c>
      <c r="AM11" s="40">
        <v>0</v>
      </c>
      <c r="AN11" s="40">
        <v>468.44</v>
      </c>
      <c r="AO11" s="40">
        <v>460.67</v>
      </c>
      <c r="AP11" s="40">
        <v>0</v>
      </c>
      <c r="AQ11" s="40">
        <v>0</v>
      </c>
      <c r="AR11" s="40">
        <v>15.45</v>
      </c>
      <c r="AS11" s="40">
        <v>0</v>
      </c>
      <c r="AT11" s="40">
        <v>0</v>
      </c>
      <c r="AU11" s="40">
        <v>501.61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1139.66</v>
      </c>
      <c r="CA11" s="40">
        <v>0</v>
      </c>
      <c r="CB11" s="40">
        <v>114.66</v>
      </c>
      <c r="CC11" s="40">
        <v>0</v>
      </c>
      <c r="CD11" s="40">
        <v>0</v>
      </c>
      <c r="CE11" s="40">
        <v>0</v>
      </c>
      <c r="CF11" s="40"/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  <c r="DH11" s="40">
        <v>0</v>
      </c>
      <c r="DI11" s="40">
        <v>0</v>
      </c>
    </row>
    <row r="12" spans="1:113" ht="19.5" customHeight="1">
      <c r="A12" s="31" t="s">
        <v>81</v>
      </c>
      <c r="B12" s="31" t="s">
        <v>82</v>
      </c>
      <c r="C12" s="31" t="s">
        <v>82</v>
      </c>
      <c r="D12" s="31" t="s">
        <v>116</v>
      </c>
      <c r="E12" s="39">
        <f t="shared" si="0"/>
        <v>1331</v>
      </c>
      <c r="F12" s="39">
        <v>318.57</v>
      </c>
      <c r="G12" s="39">
        <v>161.02</v>
      </c>
      <c r="H12" s="39">
        <v>3.96</v>
      </c>
      <c r="I12" s="39">
        <v>0</v>
      </c>
      <c r="J12" s="39">
        <v>0</v>
      </c>
      <c r="K12" s="39">
        <v>145.63</v>
      </c>
      <c r="L12" s="39">
        <v>0</v>
      </c>
      <c r="M12" s="39">
        <v>0</v>
      </c>
      <c r="N12" s="39">
        <v>0</v>
      </c>
      <c r="O12" s="40">
        <v>0</v>
      </c>
      <c r="P12" s="40">
        <v>3.56</v>
      </c>
      <c r="Q12" s="40">
        <v>0</v>
      </c>
      <c r="R12" s="40">
        <v>0</v>
      </c>
      <c r="S12" s="40">
        <v>4.4</v>
      </c>
      <c r="T12" s="40">
        <v>1012.43</v>
      </c>
      <c r="U12" s="40">
        <v>20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480</v>
      </c>
      <c r="AD12" s="40">
        <v>58.4</v>
      </c>
      <c r="AE12" s="40">
        <v>0</v>
      </c>
      <c r="AF12" s="40">
        <v>421.8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8.91</v>
      </c>
      <c r="AQ12" s="40">
        <v>4.75</v>
      </c>
      <c r="AR12" s="40">
        <v>9.7</v>
      </c>
      <c r="AS12" s="40">
        <v>0</v>
      </c>
      <c r="AT12" s="40">
        <v>0</v>
      </c>
      <c r="AU12" s="40">
        <v>8.87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40">
        <v>0</v>
      </c>
      <c r="DG12" s="40">
        <v>0</v>
      </c>
      <c r="DH12" s="40">
        <v>0</v>
      </c>
      <c r="DI12" s="40">
        <v>0</v>
      </c>
    </row>
    <row r="13" spans="1:113" ht="19.5" customHeight="1">
      <c r="A13" s="31" t="s">
        <v>81</v>
      </c>
      <c r="B13" s="31" t="s">
        <v>82</v>
      </c>
      <c r="C13" s="31" t="s">
        <v>105</v>
      </c>
      <c r="D13" s="31" t="s">
        <v>106</v>
      </c>
      <c r="E13" s="39">
        <f t="shared" si="0"/>
        <v>438.38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385.68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45.1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340.58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52.7</v>
      </c>
      <c r="CA13" s="40">
        <v>0</v>
      </c>
      <c r="CB13" s="40">
        <v>52.7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40">
        <v>0</v>
      </c>
      <c r="DG13" s="40">
        <v>0</v>
      </c>
      <c r="DH13" s="40">
        <v>0</v>
      </c>
      <c r="DI13" s="40">
        <v>0</v>
      </c>
    </row>
    <row r="14" spans="1:113" ht="19.5" customHeight="1">
      <c r="A14" s="31" t="s">
        <v>81</v>
      </c>
      <c r="B14" s="31" t="s">
        <v>82</v>
      </c>
      <c r="C14" s="31" t="s">
        <v>120</v>
      </c>
      <c r="D14" s="31" t="s">
        <v>122</v>
      </c>
      <c r="E14" s="39">
        <f t="shared" si="0"/>
        <v>261.15</v>
      </c>
      <c r="F14" s="39">
        <v>181.81</v>
      </c>
      <c r="G14" s="39">
        <v>93.98</v>
      </c>
      <c r="H14" s="39">
        <v>5.78</v>
      </c>
      <c r="I14" s="39">
        <v>3.18</v>
      </c>
      <c r="J14" s="39">
        <v>0</v>
      </c>
      <c r="K14" s="39">
        <v>68.3</v>
      </c>
      <c r="L14" s="39">
        <v>0</v>
      </c>
      <c r="M14" s="39">
        <v>0</v>
      </c>
      <c r="N14" s="39">
        <v>6</v>
      </c>
      <c r="O14" s="40">
        <v>0</v>
      </c>
      <c r="P14" s="40">
        <v>2.2</v>
      </c>
      <c r="Q14" s="40">
        <v>0</v>
      </c>
      <c r="R14" s="40">
        <v>0</v>
      </c>
      <c r="S14" s="40">
        <v>2.37</v>
      </c>
      <c r="T14" s="40">
        <v>79.34</v>
      </c>
      <c r="U14" s="40">
        <v>6.53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23.9</v>
      </c>
      <c r="AE14" s="40">
        <v>0</v>
      </c>
      <c r="AF14" s="40">
        <v>0.5</v>
      </c>
      <c r="AG14" s="40">
        <v>0</v>
      </c>
      <c r="AH14" s="40">
        <v>4</v>
      </c>
      <c r="AI14" s="40">
        <v>0</v>
      </c>
      <c r="AJ14" s="40">
        <v>1.9</v>
      </c>
      <c r="AK14" s="40">
        <v>0</v>
      </c>
      <c r="AL14" s="40">
        <v>0</v>
      </c>
      <c r="AM14" s="40">
        <v>0</v>
      </c>
      <c r="AN14" s="40">
        <v>25.16</v>
      </c>
      <c r="AO14" s="40">
        <v>0</v>
      </c>
      <c r="AP14" s="40">
        <v>2.92</v>
      </c>
      <c r="AQ14" s="40">
        <v>1.89</v>
      </c>
      <c r="AR14" s="40">
        <v>5.4</v>
      </c>
      <c r="AS14" s="40">
        <v>0</v>
      </c>
      <c r="AT14" s="40">
        <v>0</v>
      </c>
      <c r="AU14" s="40">
        <v>7.14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0</v>
      </c>
      <c r="DG14" s="40">
        <v>0</v>
      </c>
      <c r="DH14" s="40">
        <v>0</v>
      </c>
      <c r="DI14" s="40">
        <v>0</v>
      </c>
    </row>
    <row r="15" spans="1:113" ht="19.5" customHeight="1">
      <c r="A15" s="31" t="s">
        <v>36</v>
      </c>
      <c r="B15" s="31" t="s">
        <v>36</v>
      </c>
      <c r="C15" s="31" t="s">
        <v>36</v>
      </c>
      <c r="D15" s="31" t="s">
        <v>324</v>
      </c>
      <c r="E15" s="39">
        <f t="shared" si="0"/>
        <v>6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6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6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40">
        <v>0</v>
      </c>
      <c r="BY15" s="40">
        <v>0</v>
      </c>
      <c r="BZ15" s="40">
        <v>0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0">
        <v>0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>
        <v>0</v>
      </c>
      <c r="DB15" s="40">
        <v>0</v>
      </c>
      <c r="DC15" s="40">
        <v>0</v>
      </c>
      <c r="DD15" s="40">
        <v>0</v>
      </c>
      <c r="DE15" s="40">
        <v>0</v>
      </c>
      <c r="DF15" s="40">
        <v>0</v>
      </c>
      <c r="DG15" s="40">
        <v>0</v>
      </c>
      <c r="DH15" s="40">
        <v>0</v>
      </c>
      <c r="DI15" s="40">
        <v>0</v>
      </c>
    </row>
    <row r="16" spans="1:113" ht="19.5" customHeight="1">
      <c r="A16" s="31" t="s">
        <v>36</v>
      </c>
      <c r="B16" s="31" t="s">
        <v>36</v>
      </c>
      <c r="C16" s="31" t="s">
        <v>36</v>
      </c>
      <c r="D16" s="31" t="s">
        <v>325</v>
      </c>
      <c r="E16" s="39">
        <f t="shared" si="0"/>
        <v>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6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6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0">
        <v>0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0</v>
      </c>
      <c r="CN16" s="40">
        <v>0</v>
      </c>
      <c r="CO16" s="40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40">
        <v>0</v>
      </c>
      <c r="DD16" s="40">
        <v>0</v>
      </c>
      <c r="DE16" s="40">
        <v>0</v>
      </c>
      <c r="DF16" s="40">
        <v>0</v>
      </c>
      <c r="DG16" s="40">
        <v>0</v>
      </c>
      <c r="DH16" s="40">
        <v>0</v>
      </c>
      <c r="DI16" s="40">
        <v>0</v>
      </c>
    </row>
    <row r="17" spans="1:113" ht="19.5" customHeight="1">
      <c r="A17" s="31" t="s">
        <v>107</v>
      </c>
      <c r="B17" s="31" t="s">
        <v>108</v>
      </c>
      <c r="C17" s="31" t="s">
        <v>82</v>
      </c>
      <c r="D17" s="31" t="s">
        <v>109</v>
      </c>
      <c r="E17" s="39">
        <f t="shared" si="0"/>
        <v>6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6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6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0</v>
      </c>
      <c r="BZ17" s="40">
        <v>0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  <c r="CL17" s="40">
        <v>0</v>
      </c>
      <c r="CM17" s="40">
        <v>0</v>
      </c>
      <c r="CN17" s="40">
        <v>0</v>
      </c>
      <c r="CO17" s="40">
        <v>0</v>
      </c>
      <c r="CP17" s="40">
        <v>0</v>
      </c>
      <c r="CQ17" s="40">
        <v>0</v>
      </c>
      <c r="CR17" s="40">
        <v>0</v>
      </c>
      <c r="CS17" s="40">
        <v>0</v>
      </c>
      <c r="CT17" s="40">
        <v>0</v>
      </c>
      <c r="CU17" s="40">
        <v>0</v>
      </c>
      <c r="CV17" s="40">
        <v>0</v>
      </c>
      <c r="CW17" s="40">
        <v>0</v>
      </c>
      <c r="CX17" s="40">
        <v>0</v>
      </c>
      <c r="CY17" s="40">
        <v>0</v>
      </c>
      <c r="CZ17" s="40">
        <v>0</v>
      </c>
      <c r="DA17" s="40">
        <v>0</v>
      </c>
      <c r="DB17" s="40">
        <v>0</v>
      </c>
      <c r="DC17" s="40">
        <v>0</v>
      </c>
      <c r="DD17" s="40">
        <v>0</v>
      </c>
      <c r="DE17" s="40">
        <v>0</v>
      </c>
      <c r="DF17" s="40">
        <v>0</v>
      </c>
      <c r="DG17" s="40">
        <v>0</v>
      </c>
      <c r="DH17" s="40">
        <v>0</v>
      </c>
      <c r="DI17" s="40">
        <v>0</v>
      </c>
    </row>
    <row r="18" spans="1:113" ht="19.5" customHeight="1">
      <c r="A18" s="31" t="s">
        <v>36</v>
      </c>
      <c r="B18" s="31" t="s">
        <v>36</v>
      </c>
      <c r="C18" s="31" t="s">
        <v>36</v>
      </c>
      <c r="D18" s="31" t="s">
        <v>326</v>
      </c>
      <c r="E18" s="39">
        <f t="shared" si="0"/>
        <v>625.5799999999999</v>
      </c>
      <c r="F18" s="39">
        <v>526.54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512.69</v>
      </c>
      <c r="M18" s="39">
        <v>13.59</v>
      </c>
      <c r="N18" s="39">
        <v>0</v>
      </c>
      <c r="O18" s="40">
        <v>0</v>
      </c>
      <c r="P18" s="40">
        <v>0.26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99.04</v>
      </c>
      <c r="AW18" s="40">
        <v>97.8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0">
        <v>0</v>
      </c>
      <c r="BG18" s="40">
        <v>1.24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0">
        <v>0</v>
      </c>
      <c r="BZ18" s="40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  <c r="CM18" s="40">
        <v>0</v>
      </c>
      <c r="CN18" s="40">
        <v>0</v>
      </c>
      <c r="CO18" s="40">
        <v>0</v>
      </c>
      <c r="CP18" s="40">
        <v>0</v>
      </c>
      <c r="CQ18" s="40">
        <v>0</v>
      </c>
      <c r="CR18" s="40">
        <v>0</v>
      </c>
      <c r="CS18" s="40">
        <v>0</v>
      </c>
      <c r="CT18" s="40">
        <v>0</v>
      </c>
      <c r="CU18" s="40">
        <v>0</v>
      </c>
      <c r="CV18" s="40">
        <v>0</v>
      </c>
      <c r="CW18" s="40">
        <v>0</v>
      </c>
      <c r="CX18" s="40">
        <v>0</v>
      </c>
      <c r="CY18" s="40">
        <v>0</v>
      </c>
      <c r="CZ18" s="40">
        <v>0</v>
      </c>
      <c r="DA18" s="40">
        <v>0</v>
      </c>
      <c r="DB18" s="40">
        <v>0</v>
      </c>
      <c r="DC18" s="40">
        <v>0</v>
      </c>
      <c r="DD18" s="40">
        <v>0</v>
      </c>
      <c r="DE18" s="40">
        <v>0</v>
      </c>
      <c r="DF18" s="40">
        <v>0</v>
      </c>
      <c r="DG18" s="40">
        <v>0</v>
      </c>
      <c r="DH18" s="40">
        <v>0</v>
      </c>
      <c r="DI18" s="40">
        <v>0</v>
      </c>
    </row>
    <row r="19" spans="1:113" ht="19.5" customHeight="1">
      <c r="A19" s="31" t="s">
        <v>36</v>
      </c>
      <c r="B19" s="31" t="s">
        <v>36</v>
      </c>
      <c r="C19" s="31" t="s">
        <v>36</v>
      </c>
      <c r="D19" s="31" t="s">
        <v>327</v>
      </c>
      <c r="E19" s="39">
        <f t="shared" si="0"/>
        <v>625.3199999999999</v>
      </c>
      <c r="F19" s="39">
        <v>526.28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512.69</v>
      </c>
      <c r="M19" s="39">
        <v>13.59</v>
      </c>
      <c r="N19" s="39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99.04</v>
      </c>
      <c r="AW19" s="40">
        <v>97.8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1.24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0">
        <v>0</v>
      </c>
      <c r="CU19" s="40">
        <v>0</v>
      </c>
      <c r="CV19" s="40">
        <v>0</v>
      </c>
      <c r="CW19" s="40">
        <v>0</v>
      </c>
      <c r="CX19" s="40">
        <v>0</v>
      </c>
      <c r="CY19" s="40">
        <v>0</v>
      </c>
      <c r="CZ19" s="40">
        <v>0</v>
      </c>
      <c r="DA19" s="40">
        <v>0</v>
      </c>
      <c r="DB19" s="40">
        <v>0</v>
      </c>
      <c r="DC19" s="40">
        <v>0</v>
      </c>
      <c r="DD19" s="40">
        <v>0</v>
      </c>
      <c r="DE19" s="40">
        <v>0</v>
      </c>
      <c r="DF19" s="40">
        <v>0</v>
      </c>
      <c r="DG19" s="40">
        <v>0</v>
      </c>
      <c r="DH19" s="40">
        <v>0</v>
      </c>
      <c r="DI19" s="40">
        <v>0</v>
      </c>
    </row>
    <row r="20" spans="1:113" ht="19.5" customHeight="1">
      <c r="A20" s="31" t="s">
        <v>90</v>
      </c>
      <c r="B20" s="31" t="s">
        <v>91</v>
      </c>
      <c r="C20" s="31" t="s">
        <v>83</v>
      </c>
      <c r="D20" s="31" t="s">
        <v>92</v>
      </c>
      <c r="E20" s="39">
        <f t="shared" si="0"/>
        <v>99.04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99.04</v>
      </c>
      <c r="AW20" s="40">
        <v>97.8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1.24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0">
        <v>0</v>
      </c>
      <c r="CU20" s="40">
        <v>0</v>
      </c>
      <c r="CV20" s="40">
        <v>0</v>
      </c>
      <c r="CW20" s="40">
        <v>0</v>
      </c>
      <c r="CX20" s="40">
        <v>0</v>
      </c>
      <c r="CY20" s="40">
        <v>0</v>
      </c>
      <c r="CZ20" s="40">
        <v>0</v>
      </c>
      <c r="DA20" s="40">
        <v>0</v>
      </c>
      <c r="DB20" s="40">
        <v>0</v>
      </c>
      <c r="DC20" s="40">
        <v>0</v>
      </c>
      <c r="DD20" s="40">
        <v>0</v>
      </c>
      <c r="DE20" s="40">
        <v>0</v>
      </c>
      <c r="DF20" s="40">
        <v>0</v>
      </c>
      <c r="DG20" s="40">
        <v>0</v>
      </c>
      <c r="DH20" s="40">
        <v>0</v>
      </c>
      <c r="DI20" s="40">
        <v>0</v>
      </c>
    </row>
    <row r="21" spans="1:113" ht="19.5" customHeight="1">
      <c r="A21" s="31" t="s">
        <v>90</v>
      </c>
      <c r="B21" s="31" t="s">
        <v>91</v>
      </c>
      <c r="C21" s="31" t="s">
        <v>91</v>
      </c>
      <c r="D21" s="31" t="s">
        <v>93</v>
      </c>
      <c r="E21" s="39">
        <f t="shared" si="0"/>
        <v>512.69</v>
      </c>
      <c r="F21" s="39">
        <v>512.69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512.69</v>
      </c>
      <c r="M21" s="39">
        <v>0</v>
      </c>
      <c r="N21" s="39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0</v>
      </c>
      <c r="CN21" s="40">
        <v>0</v>
      </c>
      <c r="CO21" s="40">
        <v>0</v>
      </c>
      <c r="CP21" s="40">
        <v>0</v>
      </c>
      <c r="CQ21" s="40">
        <v>0</v>
      </c>
      <c r="CR21" s="40">
        <v>0</v>
      </c>
      <c r="CS21" s="40">
        <v>0</v>
      </c>
      <c r="CT21" s="40">
        <v>0</v>
      </c>
      <c r="CU21" s="40">
        <v>0</v>
      </c>
      <c r="CV21" s="40">
        <v>0</v>
      </c>
      <c r="CW21" s="40">
        <v>0</v>
      </c>
      <c r="CX21" s="40">
        <v>0</v>
      </c>
      <c r="CY21" s="40">
        <v>0</v>
      </c>
      <c r="CZ21" s="40">
        <v>0</v>
      </c>
      <c r="DA21" s="40">
        <v>0</v>
      </c>
      <c r="DB21" s="40">
        <v>0</v>
      </c>
      <c r="DC21" s="40">
        <v>0</v>
      </c>
      <c r="DD21" s="40">
        <v>0</v>
      </c>
      <c r="DE21" s="40">
        <v>0</v>
      </c>
      <c r="DF21" s="40">
        <v>0</v>
      </c>
      <c r="DG21" s="40">
        <v>0</v>
      </c>
      <c r="DH21" s="40">
        <v>0</v>
      </c>
      <c r="DI21" s="40">
        <v>0</v>
      </c>
    </row>
    <row r="22" spans="1:113" ht="19.5" customHeight="1">
      <c r="A22" s="31" t="s">
        <v>90</v>
      </c>
      <c r="B22" s="31" t="s">
        <v>91</v>
      </c>
      <c r="C22" s="31" t="s">
        <v>123</v>
      </c>
      <c r="D22" s="31" t="s">
        <v>124</v>
      </c>
      <c r="E22" s="39">
        <f t="shared" si="0"/>
        <v>13.59</v>
      </c>
      <c r="F22" s="39">
        <v>13.59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13.59</v>
      </c>
      <c r="N22" s="39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0">
        <v>0</v>
      </c>
      <c r="BZ22" s="40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40">
        <v>0</v>
      </c>
      <c r="CO22" s="40">
        <v>0</v>
      </c>
      <c r="CP22" s="40">
        <v>0</v>
      </c>
      <c r="CQ22" s="40">
        <v>0</v>
      </c>
      <c r="CR22" s="40">
        <v>0</v>
      </c>
      <c r="CS22" s="40">
        <v>0</v>
      </c>
      <c r="CT22" s="40">
        <v>0</v>
      </c>
      <c r="CU22" s="40">
        <v>0</v>
      </c>
      <c r="CV22" s="40">
        <v>0</v>
      </c>
      <c r="CW22" s="40">
        <v>0</v>
      </c>
      <c r="CX22" s="40">
        <v>0</v>
      </c>
      <c r="CY22" s="40">
        <v>0</v>
      </c>
      <c r="CZ22" s="40">
        <v>0</v>
      </c>
      <c r="DA22" s="40">
        <v>0</v>
      </c>
      <c r="DB22" s="40">
        <v>0</v>
      </c>
      <c r="DC22" s="40">
        <v>0</v>
      </c>
      <c r="DD22" s="40">
        <v>0</v>
      </c>
      <c r="DE22" s="40">
        <v>0</v>
      </c>
      <c r="DF22" s="40">
        <v>0</v>
      </c>
      <c r="DG22" s="40">
        <v>0</v>
      </c>
      <c r="DH22" s="40">
        <v>0</v>
      </c>
      <c r="DI22" s="40">
        <v>0</v>
      </c>
    </row>
    <row r="23" spans="1:113" ht="19.5" customHeight="1">
      <c r="A23" s="31" t="s">
        <v>36</v>
      </c>
      <c r="B23" s="31" t="s">
        <v>36</v>
      </c>
      <c r="C23" s="31" t="s">
        <v>36</v>
      </c>
      <c r="D23" s="31" t="s">
        <v>328</v>
      </c>
      <c r="E23" s="39">
        <f t="shared" si="0"/>
        <v>0.26</v>
      </c>
      <c r="F23" s="39">
        <v>0.26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40">
        <v>0</v>
      </c>
      <c r="P23" s="40">
        <v>0.26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  <c r="BZ23" s="40">
        <v>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  <c r="CM23" s="40">
        <v>0</v>
      </c>
      <c r="CN23" s="40">
        <v>0</v>
      </c>
      <c r="CO23" s="40">
        <v>0</v>
      </c>
      <c r="CP23" s="40">
        <v>0</v>
      </c>
      <c r="CQ23" s="40">
        <v>0</v>
      </c>
      <c r="CR23" s="40">
        <v>0</v>
      </c>
      <c r="CS23" s="40">
        <v>0</v>
      </c>
      <c r="CT23" s="40">
        <v>0</v>
      </c>
      <c r="CU23" s="40">
        <v>0</v>
      </c>
      <c r="CV23" s="40">
        <v>0</v>
      </c>
      <c r="CW23" s="40">
        <v>0</v>
      </c>
      <c r="CX23" s="40">
        <v>0</v>
      </c>
      <c r="CY23" s="40">
        <v>0</v>
      </c>
      <c r="CZ23" s="40">
        <v>0</v>
      </c>
      <c r="DA23" s="40">
        <v>0</v>
      </c>
      <c r="DB23" s="40">
        <v>0</v>
      </c>
      <c r="DC23" s="40">
        <v>0</v>
      </c>
      <c r="DD23" s="40">
        <v>0</v>
      </c>
      <c r="DE23" s="40">
        <v>0</v>
      </c>
      <c r="DF23" s="40">
        <v>0</v>
      </c>
      <c r="DG23" s="40">
        <v>0</v>
      </c>
      <c r="DH23" s="40">
        <v>0</v>
      </c>
      <c r="DI23" s="40">
        <v>0</v>
      </c>
    </row>
    <row r="24" spans="1:113" ht="19.5" customHeight="1">
      <c r="A24" s="31" t="s">
        <v>90</v>
      </c>
      <c r="B24" s="31" t="s">
        <v>88</v>
      </c>
      <c r="C24" s="31" t="s">
        <v>83</v>
      </c>
      <c r="D24" s="31" t="s">
        <v>127</v>
      </c>
      <c r="E24" s="39">
        <f t="shared" si="0"/>
        <v>0.26</v>
      </c>
      <c r="F24" s="39">
        <v>0.26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40">
        <v>0</v>
      </c>
      <c r="P24" s="40">
        <v>0.26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>
        <v>0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  <c r="CM24" s="40">
        <v>0</v>
      </c>
      <c r="CN24" s="40">
        <v>0</v>
      </c>
      <c r="CO24" s="40">
        <v>0</v>
      </c>
      <c r="CP24" s="40">
        <v>0</v>
      </c>
      <c r="CQ24" s="40">
        <v>0</v>
      </c>
      <c r="CR24" s="40">
        <v>0</v>
      </c>
      <c r="CS24" s="40">
        <v>0</v>
      </c>
      <c r="CT24" s="40">
        <v>0</v>
      </c>
      <c r="CU24" s="40">
        <v>0</v>
      </c>
      <c r="CV24" s="40">
        <v>0</v>
      </c>
      <c r="CW24" s="40">
        <v>0</v>
      </c>
      <c r="CX24" s="40">
        <v>0</v>
      </c>
      <c r="CY24" s="40">
        <v>0</v>
      </c>
      <c r="CZ24" s="40">
        <v>0</v>
      </c>
      <c r="DA24" s="40">
        <v>0</v>
      </c>
      <c r="DB24" s="40">
        <v>0</v>
      </c>
      <c r="DC24" s="40">
        <v>0</v>
      </c>
      <c r="DD24" s="40">
        <v>0</v>
      </c>
      <c r="DE24" s="40">
        <v>0</v>
      </c>
      <c r="DF24" s="40">
        <v>0</v>
      </c>
      <c r="DG24" s="40">
        <v>0</v>
      </c>
      <c r="DH24" s="40">
        <v>0</v>
      </c>
      <c r="DI24" s="40">
        <v>0</v>
      </c>
    </row>
    <row r="25" spans="1:113" ht="19.5" customHeight="1">
      <c r="A25" s="31" t="s">
        <v>36</v>
      </c>
      <c r="B25" s="31" t="s">
        <v>36</v>
      </c>
      <c r="C25" s="31" t="s">
        <v>36</v>
      </c>
      <c r="D25" s="31" t="s">
        <v>329</v>
      </c>
      <c r="E25" s="39">
        <f t="shared" si="0"/>
        <v>495.15</v>
      </c>
      <c r="F25" s="39">
        <v>495.15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406.55</v>
      </c>
      <c r="O25" s="40">
        <v>88.51</v>
      </c>
      <c r="P25" s="40">
        <v>0.09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0">
        <v>0</v>
      </c>
      <c r="BZ25" s="40">
        <v>0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0">
        <v>0</v>
      </c>
      <c r="CU25" s="40">
        <v>0</v>
      </c>
      <c r="CV25" s="40">
        <v>0</v>
      </c>
      <c r="CW25" s="40">
        <v>0</v>
      </c>
      <c r="CX25" s="40">
        <v>0</v>
      </c>
      <c r="CY25" s="40">
        <v>0</v>
      </c>
      <c r="CZ25" s="40">
        <v>0</v>
      </c>
      <c r="DA25" s="40">
        <v>0</v>
      </c>
      <c r="DB25" s="40">
        <v>0</v>
      </c>
      <c r="DC25" s="40">
        <v>0</v>
      </c>
      <c r="DD25" s="40">
        <v>0</v>
      </c>
      <c r="DE25" s="40">
        <v>0</v>
      </c>
      <c r="DF25" s="40">
        <v>0</v>
      </c>
      <c r="DG25" s="40">
        <v>0</v>
      </c>
      <c r="DH25" s="40">
        <v>0</v>
      </c>
      <c r="DI25" s="40">
        <v>0</v>
      </c>
    </row>
    <row r="26" spans="1:113" ht="19.5" customHeight="1">
      <c r="A26" s="31" t="s">
        <v>36</v>
      </c>
      <c r="B26" s="31" t="s">
        <v>36</v>
      </c>
      <c r="C26" s="31" t="s">
        <v>36</v>
      </c>
      <c r="D26" s="31" t="s">
        <v>330</v>
      </c>
      <c r="E26" s="39">
        <f t="shared" si="0"/>
        <v>495.15</v>
      </c>
      <c r="F26" s="39">
        <v>495.15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406.55</v>
      </c>
      <c r="O26" s="40">
        <v>88.51</v>
      </c>
      <c r="P26" s="40">
        <v>0.09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40">
        <v>0</v>
      </c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0">
        <v>0</v>
      </c>
      <c r="CU26" s="40">
        <v>0</v>
      </c>
      <c r="CV26" s="40">
        <v>0</v>
      </c>
      <c r="CW26" s="40">
        <v>0</v>
      </c>
      <c r="CX26" s="40">
        <v>0</v>
      </c>
      <c r="CY26" s="40">
        <v>0</v>
      </c>
      <c r="CZ26" s="40">
        <v>0</v>
      </c>
      <c r="DA26" s="40">
        <v>0</v>
      </c>
      <c r="DB26" s="40">
        <v>0</v>
      </c>
      <c r="DC26" s="40">
        <v>0</v>
      </c>
      <c r="DD26" s="40">
        <v>0</v>
      </c>
      <c r="DE26" s="40">
        <v>0</v>
      </c>
      <c r="DF26" s="40">
        <v>0</v>
      </c>
      <c r="DG26" s="40">
        <v>0</v>
      </c>
      <c r="DH26" s="40">
        <v>0</v>
      </c>
      <c r="DI26" s="40">
        <v>0</v>
      </c>
    </row>
    <row r="27" spans="1:113" ht="19.5" customHeight="1">
      <c r="A27" s="31" t="s">
        <v>94</v>
      </c>
      <c r="B27" s="31" t="s">
        <v>95</v>
      </c>
      <c r="C27" s="31" t="s">
        <v>83</v>
      </c>
      <c r="D27" s="31" t="s">
        <v>96</v>
      </c>
      <c r="E27" s="39">
        <f t="shared" si="0"/>
        <v>359.29</v>
      </c>
      <c r="F27" s="39">
        <v>359.29</v>
      </c>
      <c r="G27" s="39"/>
      <c r="H27" s="39"/>
      <c r="I27" s="39"/>
      <c r="J27" s="39"/>
      <c r="K27" s="39"/>
      <c r="L27" s="39"/>
      <c r="M27" s="39"/>
      <c r="N27" s="39">
        <v>359.29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</row>
    <row r="28" spans="1:113" ht="19.5" customHeight="1">
      <c r="A28" s="31" t="s">
        <v>94</v>
      </c>
      <c r="B28" s="31" t="s">
        <v>95</v>
      </c>
      <c r="C28" s="31" t="s">
        <v>86</v>
      </c>
      <c r="D28" s="31" t="s">
        <v>117</v>
      </c>
      <c r="E28" s="39">
        <f aca="true" t="shared" si="1" ref="E28:E34">SUM(F28,T28,AV28,BH28,BM28,BZ28,CR28,CU28,DA28,DD28)</f>
        <v>47.26</v>
      </c>
      <c r="F28" s="39">
        <v>47.26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47.26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0">
        <v>0</v>
      </c>
      <c r="BZ28" s="40">
        <v>0</v>
      </c>
      <c r="CA28" s="40">
        <v>0</v>
      </c>
      <c r="CB28" s="40">
        <v>0</v>
      </c>
      <c r="CC28" s="40">
        <v>0</v>
      </c>
      <c r="CD28" s="40">
        <v>0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40">
        <v>0</v>
      </c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0">
        <v>0</v>
      </c>
      <c r="CU28" s="40">
        <v>0</v>
      </c>
      <c r="CV28" s="40">
        <v>0</v>
      </c>
      <c r="CW28" s="40">
        <v>0</v>
      </c>
      <c r="CX28" s="40">
        <v>0</v>
      </c>
      <c r="CY28" s="40">
        <v>0</v>
      </c>
      <c r="CZ28" s="40">
        <v>0</v>
      </c>
      <c r="DA28" s="40">
        <v>0</v>
      </c>
      <c r="DB28" s="40">
        <v>0</v>
      </c>
      <c r="DC28" s="40">
        <v>0</v>
      </c>
      <c r="DD28" s="40">
        <v>0</v>
      </c>
      <c r="DE28" s="40">
        <v>0</v>
      </c>
      <c r="DF28" s="40">
        <v>0</v>
      </c>
      <c r="DG28" s="40">
        <v>0</v>
      </c>
      <c r="DH28" s="40">
        <v>0</v>
      </c>
      <c r="DI28" s="40">
        <v>0</v>
      </c>
    </row>
    <row r="29" spans="1:113" ht="19.5" customHeight="1">
      <c r="A29" s="31" t="s">
        <v>94</v>
      </c>
      <c r="B29" s="31" t="s">
        <v>95</v>
      </c>
      <c r="C29" s="31" t="s">
        <v>82</v>
      </c>
      <c r="D29" s="31" t="s">
        <v>97</v>
      </c>
      <c r="E29" s="39">
        <f t="shared" si="1"/>
        <v>88.51</v>
      </c>
      <c r="F29" s="39">
        <v>88.51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40">
        <v>88.51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0">
        <v>0</v>
      </c>
      <c r="BZ29" s="40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0">
        <v>0</v>
      </c>
      <c r="CU29" s="40">
        <v>0</v>
      </c>
      <c r="CV29" s="40">
        <v>0</v>
      </c>
      <c r="CW29" s="40">
        <v>0</v>
      </c>
      <c r="CX29" s="40">
        <v>0</v>
      </c>
      <c r="CY29" s="40">
        <v>0</v>
      </c>
      <c r="CZ29" s="40">
        <v>0</v>
      </c>
      <c r="DA29" s="40">
        <v>0</v>
      </c>
      <c r="DB29" s="40">
        <v>0</v>
      </c>
      <c r="DC29" s="40">
        <v>0</v>
      </c>
      <c r="DD29" s="40">
        <v>0</v>
      </c>
      <c r="DE29" s="40">
        <v>0</v>
      </c>
      <c r="DF29" s="40">
        <v>0</v>
      </c>
      <c r="DG29" s="40">
        <v>0</v>
      </c>
      <c r="DH29" s="40">
        <v>0</v>
      </c>
      <c r="DI29" s="40">
        <v>0</v>
      </c>
    </row>
    <row r="30" spans="1:113" ht="19.5" customHeight="1">
      <c r="A30" s="31" t="s">
        <v>94</v>
      </c>
      <c r="B30" s="31" t="s">
        <v>95</v>
      </c>
      <c r="C30" s="31" t="s">
        <v>88</v>
      </c>
      <c r="D30" s="31" t="s">
        <v>128</v>
      </c>
      <c r="E30" s="39">
        <f t="shared" si="1"/>
        <v>0.09</v>
      </c>
      <c r="F30" s="39">
        <v>0.09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40">
        <v>0</v>
      </c>
      <c r="P30" s="40">
        <v>0.09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0">
        <v>0</v>
      </c>
      <c r="CU30" s="40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0</v>
      </c>
      <c r="DA30" s="40">
        <v>0</v>
      </c>
      <c r="DB30" s="40">
        <v>0</v>
      </c>
      <c r="DC30" s="40">
        <v>0</v>
      </c>
      <c r="DD30" s="40">
        <v>0</v>
      </c>
      <c r="DE30" s="40">
        <v>0</v>
      </c>
      <c r="DF30" s="40">
        <v>0</v>
      </c>
      <c r="DG30" s="40">
        <v>0</v>
      </c>
      <c r="DH30" s="40">
        <v>0</v>
      </c>
      <c r="DI30" s="40">
        <v>0</v>
      </c>
    </row>
    <row r="31" spans="1:113" ht="19.5" customHeight="1">
      <c r="A31" s="31" t="s">
        <v>36</v>
      </c>
      <c r="B31" s="31" t="s">
        <v>36</v>
      </c>
      <c r="C31" s="31" t="s">
        <v>36</v>
      </c>
      <c r="D31" s="31" t="s">
        <v>331</v>
      </c>
      <c r="E31" s="39">
        <f t="shared" si="1"/>
        <v>965.12</v>
      </c>
      <c r="F31" s="39">
        <v>965.12</v>
      </c>
      <c r="G31" s="39">
        <v>0</v>
      </c>
      <c r="H31" s="39">
        <v>408.06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40">
        <v>0</v>
      </c>
      <c r="P31" s="40">
        <v>0</v>
      </c>
      <c r="Q31" s="40">
        <v>557.06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40">
        <v>0</v>
      </c>
      <c r="CB31" s="40">
        <v>0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0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0">
        <v>0</v>
      </c>
      <c r="CU31" s="40">
        <v>0</v>
      </c>
      <c r="CV31" s="40">
        <v>0</v>
      </c>
      <c r="CW31" s="40">
        <v>0</v>
      </c>
      <c r="CX31" s="40">
        <v>0</v>
      </c>
      <c r="CY31" s="40">
        <v>0</v>
      </c>
      <c r="CZ31" s="40">
        <v>0</v>
      </c>
      <c r="DA31" s="40">
        <v>0</v>
      </c>
      <c r="DB31" s="40">
        <v>0</v>
      </c>
      <c r="DC31" s="40">
        <v>0</v>
      </c>
      <c r="DD31" s="40">
        <v>0</v>
      </c>
      <c r="DE31" s="40">
        <v>0</v>
      </c>
      <c r="DF31" s="40">
        <v>0</v>
      </c>
      <c r="DG31" s="40">
        <v>0</v>
      </c>
      <c r="DH31" s="40">
        <v>0</v>
      </c>
      <c r="DI31" s="40">
        <v>0</v>
      </c>
    </row>
    <row r="32" spans="1:113" ht="19.5" customHeight="1">
      <c r="A32" s="31" t="s">
        <v>36</v>
      </c>
      <c r="B32" s="31" t="s">
        <v>36</v>
      </c>
      <c r="C32" s="31" t="s">
        <v>36</v>
      </c>
      <c r="D32" s="31" t="s">
        <v>332</v>
      </c>
      <c r="E32" s="39">
        <f t="shared" si="1"/>
        <v>965.12</v>
      </c>
      <c r="F32" s="39">
        <v>965.12</v>
      </c>
      <c r="G32" s="39">
        <v>0</v>
      </c>
      <c r="H32" s="39">
        <v>408.06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40">
        <v>0</v>
      </c>
      <c r="P32" s="40">
        <v>0</v>
      </c>
      <c r="Q32" s="40">
        <v>557.06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0">
        <v>0</v>
      </c>
      <c r="CU32" s="40">
        <v>0</v>
      </c>
      <c r="CV32" s="40">
        <v>0</v>
      </c>
      <c r="CW32" s="40">
        <v>0</v>
      </c>
      <c r="CX32" s="40">
        <v>0</v>
      </c>
      <c r="CY32" s="40">
        <v>0</v>
      </c>
      <c r="CZ32" s="40">
        <v>0</v>
      </c>
      <c r="DA32" s="40">
        <v>0</v>
      </c>
      <c r="DB32" s="40">
        <v>0</v>
      </c>
      <c r="DC32" s="40">
        <v>0</v>
      </c>
      <c r="DD32" s="40">
        <v>0</v>
      </c>
      <c r="DE32" s="40">
        <v>0</v>
      </c>
      <c r="DF32" s="40">
        <v>0</v>
      </c>
      <c r="DG32" s="40">
        <v>0</v>
      </c>
      <c r="DH32" s="40">
        <v>0</v>
      </c>
      <c r="DI32" s="40">
        <v>0</v>
      </c>
    </row>
    <row r="33" spans="1:113" ht="19.5" customHeight="1">
      <c r="A33" s="31" t="s">
        <v>100</v>
      </c>
      <c r="B33" s="31" t="s">
        <v>86</v>
      </c>
      <c r="C33" s="31" t="s">
        <v>83</v>
      </c>
      <c r="D33" s="31" t="s">
        <v>101</v>
      </c>
      <c r="E33" s="39">
        <f t="shared" si="1"/>
        <v>557.06</v>
      </c>
      <c r="F33" s="39">
        <v>557.06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40">
        <v>0</v>
      </c>
      <c r="P33" s="40">
        <v>0</v>
      </c>
      <c r="Q33" s="40">
        <v>557.06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0</v>
      </c>
      <c r="BY33" s="40">
        <v>0</v>
      </c>
      <c r="BZ33" s="40">
        <v>0</v>
      </c>
      <c r="CA33" s="40">
        <v>0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0">
        <v>0</v>
      </c>
      <c r="CU33" s="40">
        <v>0</v>
      </c>
      <c r="CV33" s="40">
        <v>0</v>
      </c>
      <c r="CW33" s="40">
        <v>0</v>
      </c>
      <c r="CX33" s="40">
        <v>0</v>
      </c>
      <c r="CY33" s="40">
        <v>0</v>
      </c>
      <c r="CZ33" s="40">
        <v>0</v>
      </c>
      <c r="DA33" s="40">
        <v>0</v>
      </c>
      <c r="DB33" s="40">
        <v>0</v>
      </c>
      <c r="DC33" s="40">
        <v>0</v>
      </c>
      <c r="DD33" s="40">
        <v>0</v>
      </c>
      <c r="DE33" s="40">
        <v>0</v>
      </c>
      <c r="DF33" s="40">
        <v>0</v>
      </c>
      <c r="DG33" s="40">
        <v>0</v>
      </c>
      <c r="DH33" s="40">
        <v>0</v>
      </c>
      <c r="DI33" s="40">
        <v>0</v>
      </c>
    </row>
    <row r="34" spans="1:113" ht="19.5" customHeight="1">
      <c r="A34" s="31" t="s">
        <v>100</v>
      </c>
      <c r="B34" s="31" t="s">
        <v>86</v>
      </c>
      <c r="C34" s="31" t="s">
        <v>82</v>
      </c>
      <c r="D34" s="31" t="s">
        <v>102</v>
      </c>
      <c r="E34" s="39">
        <f t="shared" si="1"/>
        <v>408.06</v>
      </c>
      <c r="F34" s="39">
        <v>408.06</v>
      </c>
      <c r="G34" s="39">
        <v>0</v>
      </c>
      <c r="H34" s="39">
        <v>408.06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0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0">
        <v>0</v>
      </c>
      <c r="CU34" s="40">
        <v>0</v>
      </c>
      <c r="CV34" s="40">
        <v>0</v>
      </c>
      <c r="CW34" s="40">
        <v>0</v>
      </c>
      <c r="CX34" s="40">
        <v>0</v>
      </c>
      <c r="CY34" s="40">
        <v>0</v>
      </c>
      <c r="CZ34" s="40">
        <v>0</v>
      </c>
      <c r="DA34" s="40">
        <v>0</v>
      </c>
      <c r="DB34" s="40">
        <v>0</v>
      </c>
      <c r="DC34" s="40">
        <v>0</v>
      </c>
      <c r="DD34" s="40">
        <v>0</v>
      </c>
      <c r="DE34" s="40">
        <v>0</v>
      </c>
      <c r="DF34" s="40">
        <v>0</v>
      </c>
      <c r="DG34" s="40">
        <v>0</v>
      </c>
      <c r="DH34" s="40">
        <v>0</v>
      </c>
      <c r="DI34" s="40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2"/>
      <c r="B1" s="22"/>
      <c r="C1" s="22"/>
      <c r="D1" s="23"/>
      <c r="E1" s="22"/>
      <c r="F1" s="22"/>
      <c r="G1" s="24" t="s">
        <v>333</v>
      </c>
    </row>
    <row r="2" spans="1:7" ht="25.5" customHeight="1">
      <c r="A2" s="104" t="s">
        <v>334</v>
      </c>
      <c r="B2" s="104"/>
      <c r="C2" s="104"/>
      <c r="D2" s="104"/>
      <c r="E2" s="104"/>
      <c r="F2" s="104"/>
      <c r="G2" s="104"/>
    </row>
    <row r="3" spans="1:7" ht="19.5" customHeight="1">
      <c r="A3" s="10" t="s">
        <v>2</v>
      </c>
      <c r="B3" s="10"/>
      <c r="C3" s="10"/>
      <c r="D3" s="10"/>
      <c r="E3" s="25"/>
      <c r="F3" s="25"/>
      <c r="G3" s="12" t="s">
        <v>3</v>
      </c>
    </row>
    <row r="4" spans="1:7" ht="19.5" customHeight="1">
      <c r="A4" s="141" t="s">
        <v>335</v>
      </c>
      <c r="B4" s="155"/>
      <c r="C4" s="155"/>
      <c r="D4" s="142"/>
      <c r="E4" s="117" t="s">
        <v>133</v>
      </c>
      <c r="F4" s="110"/>
      <c r="G4" s="110"/>
    </row>
    <row r="5" spans="1:7" ht="19.5" customHeight="1">
      <c r="A5" s="107" t="s">
        <v>66</v>
      </c>
      <c r="B5" s="109"/>
      <c r="C5" s="148" t="s">
        <v>67</v>
      </c>
      <c r="D5" s="114" t="s">
        <v>239</v>
      </c>
      <c r="E5" s="110" t="s">
        <v>56</v>
      </c>
      <c r="F5" s="119" t="s">
        <v>336</v>
      </c>
      <c r="G5" s="157" t="s">
        <v>337</v>
      </c>
    </row>
    <row r="6" spans="1:7" ht="33.75" customHeight="1">
      <c r="A6" s="15" t="s">
        <v>76</v>
      </c>
      <c r="B6" s="16" t="s">
        <v>77</v>
      </c>
      <c r="C6" s="147"/>
      <c r="D6" s="156"/>
      <c r="E6" s="118"/>
      <c r="F6" s="120"/>
      <c r="G6" s="154"/>
    </row>
    <row r="7" spans="1:7" ht="19.5" customHeight="1">
      <c r="A7" s="19" t="s">
        <v>36</v>
      </c>
      <c r="B7" s="31" t="s">
        <v>36</v>
      </c>
      <c r="C7" s="37" t="s">
        <v>36</v>
      </c>
      <c r="D7" s="19" t="s">
        <v>56</v>
      </c>
      <c r="E7" s="32">
        <f aca="true" t="shared" si="0" ref="E7:E70">SUM(F7:G7)</f>
        <v>9310.35</v>
      </c>
      <c r="F7" s="32">
        <v>5392.05</v>
      </c>
      <c r="G7" s="20">
        <v>3918.3</v>
      </c>
    </row>
    <row r="8" spans="1:7" ht="19.5" customHeight="1">
      <c r="A8" s="19" t="s">
        <v>36</v>
      </c>
      <c r="B8" s="31" t="s">
        <v>36</v>
      </c>
      <c r="C8" s="37" t="s">
        <v>36</v>
      </c>
      <c r="D8" s="19" t="s">
        <v>79</v>
      </c>
      <c r="E8" s="32">
        <f t="shared" si="0"/>
        <v>7126.789999999999</v>
      </c>
      <c r="F8" s="32">
        <v>4444.86</v>
      </c>
      <c r="G8" s="20">
        <v>2681.93</v>
      </c>
    </row>
    <row r="9" spans="1:7" ht="19.5" customHeight="1">
      <c r="A9" s="19" t="s">
        <v>36</v>
      </c>
      <c r="B9" s="31" t="s">
        <v>36</v>
      </c>
      <c r="C9" s="37" t="s">
        <v>36</v>
      </c>
      <c r="D9" s="19" t="s">
        <v>80</v>
      </c>
      <c r="E9" s="32">
        <f t="shared" si="0"/>
        <v>6524.33</v>
      </c>
      <c r="F9" s="32">
        <v>3980.52</v>
      </c>
      <c r="G9" s="20">
        <v>2543.81</v>
      </c>
    </row>
    <row r="10" spans="1:7" ht="19.5" customHeight="1">
      <c r="A10" s="19" t="s">
        <v>36</v>
      </c>
      <c r="B10" s="31" t="s">
        <v>36</v>
      </c>
      <c r="C10" s="37" t="s">
        <v>36</v>
      </c>
      <c r="D10" s="19" t="s">
        <v>338</v>
      </c>
      <c r="E10" s="32">
        <f t="shared" si="0"/>
        <v>3877.25</v>
      </c>
      <c r="F10" s="32">
        <v>3877.25</v>
      </c>
      <c r="G10" s="20">
        <v>0</v>
      </c>
    </row>
    <row r="11" spans="1:7" ht="19.5" customHeight="1">
      <c r="A11" s="19" t="s">
        <v>339</v>
      </c>
      <c r="B11" s="31" t="s">
        <v>83</v>
      </c>
      <c r="C11" s="37" t="s">
        <v>84</v>
      </c>
      <c r="D11" s="19" t="s">
        <v>340</v>
      </c>
      <c r="E11" s="32">
        <f t="shared" si="0"/>
        <v>1221.94</v>
      </c>
      <c r="F11" s="32">
        <v>1221.94</v>
      </c>
      <c r="G11" s="20">
        <v>0</v>
      </c>
    </row>
    <row r="12" spans="1:7" ht="19.5" customHeight="1">
      <c r="A12" s="19" t="s">
        <v>339</v>
      </c>
      <c r="B12" s="31" t="s">
        <v>86</v>
      </c>
      <c r="C12" s="37" t="s">
        <v>84</v>
      </c>
      <c r="D12" s="19" t="s">
        <v>341</v>
      </c>
      <c r="E12" s="32">
        <f t="shared" si="0"/>
        <v>1402.75</v>
      </c>
      <c r="F12" s="32">
        <v>1402.75</v>
      </c>
      <c r="G12" s="20">
        <v>0</v>
      </c>
    </row>
    <row r="13" spans="1:7" ht="19.5" customHeight="1">
      <c r="A13" s="19" t="s">
        <v>339</v>
      </c>
      <c r="B13" s="31" t="s">
        <v>82</v>
      </c>
      <c r="C13" s="37" t="s">
        <v>84</v>
      </c>
      <c r="D13" s="19" t="s">
        <v>342</v>
      </c>
      <c r="E13" s="32">
        <f t="shared" si="0"/>
        <v>101.83</v>
      </c>
      <c r="F13" s="32">
        <v>101.83</v>
      </c>
      <c r="G13" s="20">
        <v>0</v>
      </c>
    </row>
    <row r="14" spans="1:7" ht="19.5" customHeight="1">
      <c r="A14" s="19" t="s">
        <v>339</v>
      </c>
      <c r="B14" s="31" t="s">
        <v>108</v>
      </c>
      <c r="C14" s="37" t="s">
        <v>84</v>
      </c>
      <c r="D14" s="19" t="s">
        <v>343</v>
      </c>
      <c r="E14" s="32">
        <f t="shared" si="0"/>
        <v>372.98</v>
      </c>
      <c r="F14" s="32">
        <v>372.98</v>
      </c>
      <c r="G14" s="20">
        <v>0</v>
      </c>
    </row>
    <row r="15" spans="1:7" ht="19.5" customHeight="1">
      <c r="A15" s="19" t="s">
        <v>339</v>
      </c>
      <c r="B15" s="31" t="s">
        <v>344</v>
      </c>
      <c r="C15" s="37" t="s">
        <v>84</v>
      </c>
      <c r="D15" s="19" t="s">
        <v>345</v>
      </c>
      <c r="E15" s="32">
        <f t="shared" si="0"/>
        <v>284.13</v>
      </c>
      <c r="F15" s="32">
        <v>284.13</v>
      </c>
      <c r="G15" s="20">
        <v>0</v>
      </c>
    </row>
    <row r="16" spans="1:7" ht="19.5" customHeight="1">
      <c r="A16" s="19" t="s">
        <v>339</v>
      </c>
      <c r="B16" s="31" t="s">
        <v>95</v>
      </c>
      <c r="C16" s="37" t="s">
        <v>84</v>
      </c>
      <c r="D16" s="19" t="s">
        <v>346</v>
      </c>
      <c r="E16" s="32">
        <f t="shared" si="0"/>
        <v>70.29</v>
      </c>
      <c r="F16" s="32">
        <v>70.29</v>
      </c>
      <c r="G16" s="20">
        <v>0</v>
      </c>
    </row>
    <row r="17" spans="1:7" ht="19.5" customHeight="1">
      <c r="A17" s="19" t="s">
        <v>339</v>
      </c>
      <c r="B17" s="31" t="s">
        <v>347</v>
      </c>
      <c r="C17" s="37" t="s">
        <v>84</v>
      </c>
      <c r="D17" s="19" t="s">
        <v>348</v>
      </c>
      <c r="E17" s="32">
        <f t="shared" si="0"/>
        <v>5.65</v>
      </c>
      <c r="F17" s="32">
        <v>5.65</v>
      </c>
      <c r="G17" s="20">
        <v>0</v>
      </c>
    </row>
    <row r="18" spans="1:7" ht="19.5" customHeight="1">
      <c r="A18" s="19" t="s">
        <v>339</v>
      </c>
      <c r="B18" s="31" t="s">
        <v>349</v>
      </c>
      <c r="C18" s="37" t="s">
        <v>84</v>
      </c>
      <c r="D18" s="19" t="s">
        <v>195</v>
      </c>
      <c r="E18" s="32">
        <f t="shared" si="0"/>
        <v>385.92</v>
      </c>
      <c r="F18" s="32">
        <v>385.92</v>
      </c>
      <c r="G18" s="20">
        <v>0</v>
      </c>
    </row>
    <row r="19" spans="1:7" ht="19.5" customHeight="1">
      <c r="A19" s="19" t="s">
        <v>339</v>
      </c>
      <c r="B19" s="31" t="s">
        <v>88</v>
      </c>
      <c r="C19" s="37" t="s">
        <v>84</v>
      </c>
      <c r="D19" s="19" t="s">
        <v>196</v>
      </c>
      <c r="E19" s="32">
        <f t="shared" si="0"/>
        <v>31.76</v>
      </c>
      <c r="F19" s="32">
        <v>31.76</v>
      </c>
      <c r="G19" s="20">
        <v>0</v>
      </c>
    </row>
    <row r="20" spans="1:7" ht="19.5" customHeight="1">
      <c r="A20" s="19" t="s">
        <v>36</v>
      </c>
      <c r="B20" s="31" t="s">
        <v>36</v>
      </c>
      <c r="C20" s="37" t="s">
        <v>36</v>
      </c>
      <c r="D20" s="19" t="s">
        <v>350</v>
      </c>
      <c r="E20" s="32">
        <f t="shared" si="0"/>
        <v>2543.81</v>
      </c>
      <c r="F20" s="32">
        <v>0</v>
      </c>
      <c r="G20" s="20">
        <v>2543.81</v>
      </c>
    </row>
    <row r="21" spans="1:7" ht="19.5" customHeight="1">
      <c r="A21" s="19" t="s">
        <v>351</v>
      </c>
      <c r="B21" s="31" t="s">
        <v>83</v>
      </c>
      <c r="C21" s="37" t="s">
        <v>84</v>
      </c>
      <c r="D21" s="19" t="s">
        <v>352</v>
      </c>
      <c r="E21" s="32">
        <f t="shared" si="0"/>
        <v>65.05</v>
      </c>
      <c r="F21" s="32">
        <v>0</v>
      </c>
      <c r="G21" s="20">
        <v>65.05</v>
      </c>
    </row>
    <row r="22" spans="1:7" ht="19.5" customHeight="1">
      <c r="A22" s="19" t="s">
        <v>351</v>
      </c>
      <c r="B22" s="31" t="s">
        <v>91</v>
      </c>
      <c r="C22" s="37" t="s">
        <v>84</v>
      </c>
      <c r="D22" s="19" t="s">
        <v>353</v>
      </c>
      <c r="E22" s="32">
        <f t="shared" si="0"/>
        <v>110</v>
      </c>
      <c r="F22" s="32">
        <v>0</v>
      </c>
      <c r="G22" s="20">
        <v>110</v>
      </c>
    </row>
    <row r="23" spans="1:7" ht="19.5" customHeight="1">
      <c r="A23" s="19" t="s">
        <v>351</v>
      </c>
      <c r="B23" s="31" t="s">
        <v>123</v>
      </c>
      <c r="C23" s="37" t="s">
        <v>84</v>
      </c>
      <c r="D23" s="19" t="s">
        <v>354</v>
      </c>
      <c r="E23" s="32">
        <f t="shared" si="0"/>
        <v>175</v>
      </c>
      <c r="F23" s="32">
        <v>0</v>
      </c>
      <c r="G23" s="20">
        <v>175</v>
      </c>
    </row>
    <row r="24" spans="1:7" ht="19.5" customHeight="1">
      <c r="A24" s="19" t="s">
        <v>351</v>
      </c>
      <c r="B24" s="31" t="s">
        <v>204</v>
      </c>
      <c r="C24" s="37" t="s">
        <v>84</v>
      </c>
      <c r="D24" s="19" t="s">
        <v>355</v>
      </c>
      <c r="E24" s="32">
        <f t="shared" si="0"/>
        <v>60</v>
      </c>
      <c r="F24" s="32">
        <v>0</v>
      </c>
      <c r="G24" s="20">
        <v>60</v>
      </c>
    </row>
    <row r="25" spans="1:7" ht="19.5" customHeight="1">
      <c r="A25" s="19" t="s">
        <v>351</v>
      </c>
      <c r="B25" s="31" t="s">
        <v>105</v>
      </c>
      <c r="C25" s="37" t="s">
        <v>84</v>
      </c>
      <c r="D25" s="19" t="s">
        <v>356</v>
      </c>
      <c r="E25" s="32">
        <f t="shared" si="0"/>
        <v>22.68</v>
      </c>
      <c r="F25" s="32">
        <v>0</v>
      </c>
      <c r="G25" s="20">
        <v>22.68</v>
      </c>
    </row>
    <row r="26" spans="1:7" ht="19.5" customHeight="1">
      <c r="A26" s="19" t="s">
        <v>351</v>
      </c>
      <c r="B26" s="31" t="s">
        <v>95</v>
      </c>
      <c r="C26" s="37" t="s">
        <v>84</v>
      </c>
      <c r="D26" s="19" t="s">
        <v>357</v>
      </c>
      <c r="E26" s="32">
        <f t="shared" si="0"/>
        <v>739.82</v>
      </c>
      <c r="F26" s="32">
        <v>0</v>
      </c>
      <c r="G26" s="20">
        <v>739.82</v>
      </c>
    </row>
    <row r="27" spans="1:7" ht="19.5" customHeight="1">
      <c r="A27" s="19" t="s">
        <v>351</v>
      </c>
      <c r="B27" s="31" t="s">
        <v>347</v>
      </c>
      <c r="C27" s="37" t="s">
        <v>84</v>
      </c>
      <c r="D27" s="19" t="s">
        <v>358</v>
      </c>
      <c r="E27" s="32">
        <f t="shared" si="0"/>
        <v>145</v>
      </c>
      <c r="F27" s="32">
        <v>0</v>
      </c>
      <c r="G27" s="20">
        <v>145</v>
      </c>
    </row>
    <row r="28" spans="1:7" ht="19.5" customHeight="1">
      <c r="A28" s="19" t="s">
        <v>351</v>
      </c>
      <c r="B28" s="31" t="s">
        <v>349</v>
      </c>
      <c r="C28" s="37" t="s">
        <v>84</v>
      </c>
      <c r="D28" s="19" t="s">
        <v>359</v>
      </c>
      <c r="E28" s="32">
        <f t="shared" si="0"/>
        <v>85.5</v>
      </c>
      <c r="F28" s="32">
        <v>0</v>
      </c>
      <c r="G28" s="20">
        <v>85.5</v>
      </c>
    </row>
    <row r="29" spans="1:7" ht="19.5" customHeight="1">
      <c r="A29" s="19" t="s">
        <v>351</v>
      </c>
      <c r="B29" s="31" t="s">
        <v>360</v>
      </c>
      <c r="C29" s="37" t="s">
        <v>84</v>
      </c>
      <c r="D29" s="19" t="s">
        <v>200</v>
      </c>
      <c r="E29" s="32">
        <f t="shared" si="0"/>
        <v>75.54</v>
      </c>
      <c r="F29" s="32">
        <v>0</v>
      </c>
      <c r="G29" s="20">
        <v>75.54</v>
      </c>
    </row>
    <row r="30" spans="1:7" ht="19.5" customHeight="1">
      <c r="A30" s="19" t="s">
        <v>351</v>
      </c>
      <c r="B30" s="31" t="s">
        <v>361</v>
      </c>
      <c r="C30" s="37" t="s">
        <v>84</v>
      </c>
      <c r="D30" s="19" t="s">
        <v>201</v>
      </c>
      <c r="E30" s="32">
        <f t="shared" si="0"/>
        <v>50.3</v>
      </c>
      <c r="F30" s="32">
        <v>0</v>
      </c>
      <c r="G30" s="20">
        <v>50.3</v>
      </c>
    </row>
    <row r="31" spans="1:7" ht="19.5" customHeight="1">
      <c r="A31" s="19" t="s">
        <v>351</v>
      </c>
      <c r="B31" s="31" t="s">
        <v>362</v>
      </c>
      <c r="C31" s="37" t="s">
        <v>84</v>
      </c>
      <c r="D31" s="19" t="s">
        <v>203</v>
      </c>
      <c r="E31" s="32">
        <f t="shared" si="0"/>
        <v>14.55</v>
      </c>
      <c r="F31" s="32">
        <v>0</v>
      </c>
      <c r="G31" s="20">
        <v>14.55</v>
      </c>
    </row>
    <row r="32" spans="1:7" ht="19.5" customHeight="1">
      <c r="A32" s="19" t="s">
        <v>351</v>
      </c>
      <c r="B32" s="31" t="s">
        <v>363</v>
      </c>
      <c r="C32" s="37" t="s">
        <v>84</v>
      </c>
      <c r="D32" s="19" t="s">
        <v>364</v>
      </c>
      <c r="E32" s="32">
        <f t="shared" si="0"/>
        <v>64.32</v>
      </c>
      <c r="F32" s="32">
        <v>0</v>
      </c>
      <c r="G32" s="20">
        <v>64.32</v>
      </c>
    </row>
    <row r="33" spans="1:7" ht="19.5" customHeight="1">
      <c r="A33" s="19" t="s">
        <v>351</v>
      </c>
      <c r="B33" s="31" t="s">
        <v>365</v>
      </c>
      <c r="C33" s="37" t="s">
        <v>84</v>
      </c>
      <c r="D33" s="19" t="s">
        <v>366</v>
      </c>
      <c r="E33" s="32">
        <f t="shared" si="0"/>
        <v>35.74</v>
      </c>
      <c r="F33" s="32">
        <v>0</v>
      </c>
      <c r="G33" s="20">
        <v>35.74</v>
      </c>
    </row>
    <row r="34" spans="1:7" ht="19.5" customHeight="1">
      <c r="A34" s="19" t="s">
        <v>351</v>
      </c>
      <c r="B34" s="31" t="s">
        <v>367</v>
      </c>
      <c r="C34" s="37" t="s">
        <v>84</v>
      </c>
      <c r="D34" s="19" t="s">
        <v>206</v>
      </c>
      <c r="E34" s="32">
        <f t="shared" si="0"/>
        <v>326.83</v>
      </c>
      <c r="F34" s="32">
        <v>0</v>
      </c>
      <c r="G34" s="20">
        <v>326.83</v>
      </c>
    </row>
    <row r="35" spans="1:7" ht="19.5" customHeight="1">
      <c r="A35" s="19" t="s">
        <v>351</v>
      </c>
      <c r="B35" s="31" t="s">
        <v>368</v>
      </c>
      <c r="C35" s="37" t="s">
        <v>84</v>
      </c>
      <c r="D35" s="19" t="s">
        <v>369</v>
      </c>
      <c r="E35" s="32">
        <f t="shared" si="0"/>
        <v>253.37</v>
      </c>
      <c r="F35" s="32">
        <v>0</v>
      </c>
      <c r="G35" s="20">
        <v>253.37</v>
      </c>
    </row>
    <row r="36" spans="1:7" ht="19.5" customHeight="1">
      <c r="A36" s="19" t="s">
        <v>351</v>
      </c>
      <c r="B36" s="31" t="s">
        <v>88</v>
      </c>
      <c r="C36" s="37" t="s">
        <v>84</v>
      </c>
      <c r="D36" s="19" t="s">
        <v>208</v>
      </c>
      <c r="E36" s="32">
        <f t="shared" si="0"/>
        <v>320.11</v>
      </c>
      <c r="F36" s="32">
        <v>0</v>
      </c>
      <c r="G36" s="20">
        <v>320.11</v>
      </c>
    </row>
    <row r="37" spans="1:7" ht="19.5" customHeight="1">
      <c r="A37" s="19" t="s">
        <v>36</v>
      </c>
      <c r="B37" s="31" t="s">
        <v>36</v>
      </c>
      <c r="C37" s="37" t="s">
        <v>36</v>
      </c>
      <c r="D37" s="19" t="s">
        <v>215</v>
      </c>
      <c r="E37" s="32">
        <f t="shared" si="0"/>
        <v>103.27</v>
      </c>
      <c r="F37" s="32">
        <v>103.27</v>
      </c>
      <c r="G37" s="20">
        <v>0</v>
      </c>
    </row>
    <row r="38" spans="1:7" ht="19.5" customHeight="1">
      <c r="A38" s="19" t="s">
        <v>370</v>
      </c>
      <c r="B38" s="31" t="s">
        <v>83</v>
      </c>
      <c r="C38" s="37" t="s">
        <v>84</v>
      </c>
      <c r="D38" s="19" t="s">
        <v>371</v>
      </c>
      <c r="E38" s="32">
        <f t="shared" si="0"/>
        <v>97.8</v>
      </c>
      <c r="F38" s="32">
        <v>97.8</v>
      </c>
      <c r="G38" s="20">
        <v>0</v>
      </c>
    </row>
    <row r="39" spans="1:7" ht="19.5" customHeight="1">
      <c r="A39" s="19" t="s">
        <v>370</v>
      </c>
      <c r="B39" s="31" t="s">
        <v>88</v>
      </c>
      <c r="C39" s="37" t="s">
        <v>84</v>
      </c>
      <c r="D39" s="19" t="s">
        <v>372</v>
      </c>
      <c r="E39" s="32">
        <f t="shared" si="0"/>
        <v>5.47</v>
      </c>
      <c r="F39" s="32">
        <v>5.47</v>
      </c>
      <c r="G39" s="20">
        <v>0</v>
      </c>
    </row>
    <row r="40" spans="1:7" ht="19.5" customHeight="1">
      <c r="A40" s="19" t="s">
        <v>36</v>
      </c>
      <c r="B40" s="31" t="s">
        <v>36</v>
      </c>
      <c r="C40" s="37" t="s">
        <v>36</v>
      </c>
      <c r="D40" s="19" t="s">
        <v>103</v>
      </c>
      <c r="E40" s="32">
        <f t="shared" si="0"/>
        <v>602.46</v>
      </c>
      <c r="F40" s="32">
        <v>464.34</v>
      </c>
      <c r="G40" s="20">
        <v>138.12</v>
      </c>
    </row>
    <row r="41" spans="1:7" ht="19.5" customHeight="1">
      <c r="A41" s="19" t="s">
        <v>36</v>
      </c>
      <c r="B41" s="31" t="s">
        <v>36</v>
      </c>
      <c r="C41" s="37" t="s">
        <v>36</v>
      </c>
      <c r="D41" s="19" t="s">
        <v>338</v>
      </c>
      <c r="E41" s="32">
        <f t="shared" si="0"/>
        <v>463.03</v>
      </c>
      <c r="F41" s="32">
        <v>463.03</v>
      </c>
      <c r="G41" s="20">
        <v>0</v>
      </c>
    </row>
    <row r="42" spans="1:7" ht="19.5" customHeight="1">
      <c r="A42" s="19" t="s">
        <v>339</v>
      </c>
      <c r="B42" s="31" t="s">
        <v>83</v>
      </c>
      <c r="C42" s="37" t="s">
        <v>104</v>
      </c>
      <c r="D42" s="19" t="s">
        <v>340</v>
      </c>
      <c r="E42" s="32">
        <f t="shared" si="0"/>
        <v>139.57</v>
      </c>
      <c r="F42" s="32">
        <v>139.57</v>
      </c>
      <c r="G42" s="20">
        <v>0</v>
      </c>
    </row>
    <row r="43" spans="1:7" ht="19.5" customHeight="1">
      <c r="A43" s="19" t="s">
        <v>339</v>
      </c>
      <c r="B43" s="31" t="s">
        <v>86</v>
      </c>
      <c r="C43" s="37" t="s">
        <v>104</v>
      </c>
      <c r="D43" s="19" t="s">
        <v>341</v>
      </c>
      <c r="E43" s="32">
        <f t="shared" si="0"/>
        <v>115.78</v>
      </c>
      <c r="F43" s="32">
        <v>115.78</v>
      </c>
      <c r="G43" s="20">
        <v>0</v>
      </c>
    </row>
    <row r="44" spans="1:7" ht="19.5" customHeight="1">
      <c r="A44" s="19" t="s">
        <v>339</v>
      </c>
      <c r="B44" s="31" t="s">
        <v>82</v>
      </c>
      <c r="C44" s="37" t="s">
        <v>104</v>
      </c>
      <c r="D44" s="19" t="s">
        <v>342</v>
      </c>
      <c r="E44" s="32">
        <f t="shared" si="0"/>
        <v>11.63</v>
      </c>
      <c r="F44" s="32">
        <v>11.63</v>
      </c>
      <c r="G44" s="20">
        <v>0</v>
      </c>
    </row>
    <row r="45" spans="1:7" ht="19.5" customHeight="1">
      <c r="A45" s="19" t="s">
        <v>339</v>
      </c>
      <c r="B45" s="31" t="s">
        <v>108</v>
      </c>
      <c r="C45" s="37" t="s">
        <v>104</v>
      </c>
      <c r="D45" s="19" t="s">
        <v>343</v>
      </c>
      <c r="E45" s="32">
        <f t="shared" si="0"/>
        <v>42.16</v>
      </c>
      <c r="F45" s="32">
        <v>42.16</v>
      </c>
      <c r="G45" s="20">
        <v>0</v>
      </c>
    </row>
    <row r="46" spans="1:7" ht="19.5" customHeight="1">
      <c r="A46" s="19" t="s">
        <v>339</v>
      </c>
      <c r="B46" s="31" t="s">
        <v>344</v>
      </c>
      <c r="C46" s="37" t="s">
        <v>104</v>
      </c>
      <c r="D46" s="19" t="s">
        <v>345</v>
      </c>
      <c r="E46" s="32">
        <f t="shared" si="0"/>
        <v>59.27</v>
      </c>
      <c r="F46" s="32">
        <v>59.27</v>
      </c>
      <c r="G46" s="20">
        <v>0</v>
      </c>
    </row>
    <row r="47" spans="1:7" ht="19.5" customHeight="1">
      <c r="A47" s="19" t="s">
        <v>339</v>
      </c>
      <c r="B47" s="31" t="s">
        <v>95</v>
      </c>
      <c r="C47" s="37" t="s">
        <v>104</v>
      </c>
      <c r="D47" s="19" t="s">
        <v>346</v>
      </c>
      <c r="E47" s="32">
        <f t="shared" si="0"/>
        <v>11.96</v>
      </c>
      <c r="F47" s="32">
        <v>11.96</v>
      </c>
      <c r="G47" s="20">
        <v>0</v>
      </c>
    </row>
    <row r="48" spans="1:7" ht="19.5" customHeight="1">
      <c r="A48" s="19" t="s">
        <v>339</v>
      </c>
      <c r="B48" s="31" t="s">
        <v>349</v>
      </c>
      <c r="C48" s="37" t="s">
        <v>104</v>
      </c>
      <c r="D48" s="19" t="s">
        <v>195</v>
      </c>
      <c r="E48" s="32">
        <f t="shared" si="0"/>
        <v>79.02</v>
      </c>
      <c r="F48" s="32">
        <v>79.02</v>
      </c>
      <c r="G48" s="20">
        <v>0</v>
      </c>
    </row>
    <row r="49" spans="1:7" ht="19.5" customHeight="1">
      <c r="A49" s="19" t="s">
        <v>339</v>
      </c>
      <c r="B49" s="31" t="s">
        <v>88</v>
      </c>
      <c r="C49" s="37" t="s">
        <v>104</v>
      </c>
      <c r="D49" s="19" t="s">
        <v>196</v>
      </c>
      <c r="E49" s="32">
        <f t="shared" si="0"/>
        <v>3.64</v>
      </c>
      <c r="F49" s="32">
        <v>3.64</v>
      </c>
      <c r="G49" s="20">
        <v>0</v>
      </c>
    </row>
    <row r="50" spans="1:7" ht="19.5" customHeight="1">
      <c r="A50" s="19" t="s">
        <v>36</v>
      </c>
      <c r="B50" s="31" t="s">
        <v>36</v>
      </c>
      <c r="C50" s="37" t="s">
        <v>36</v>
      </c>
      <c r="D50" s="19" t="s">
        <v>350</v>
      </c>
      <c r="E50" s="32">
        <f t="shared" si="0"/>
        <v>138.12</v>
      </c>
      <c r="F50" s="32">
        <v>0</v>
      </c>
      <c r="G50" s="20">
        <v>138.12</v>
      </c>
    </row>
    <row r="51" spans="1:7" ht="19.5" customHeight="1">
      <c r="A51" s="19" t="s">
        <v>351</v>
      </c>
      <c r="B51" s="31" t="s">
        <v>83</v>
      </c>
      <c r="C51" s="37" t="s">
        <v>104</v>
      </c>
      <c r="D51" s="19" t="s">
        <v>352</v>
      </c>
      <c r="E51" s="32">
        <f t="shared" si="0"/>
        <v>10</v>
      </c>
      <c r="F51" s="32">
        <v>0</v>
      </c>
      <c r="G51" s="20">
        <v>10</v>
      </c>
    </row>
    <row r="52" spans="1:7" ht="19.5" customHeight="1">
      <c r="A52" s="19" t="s">
        <v>351</v>
      </c>
      <c r="B52" s="31" t="s">
        <v>86</v>
      </c>
      <c r="C52" s="37" t="s">
        <v>104</v>
      </c>
      <c r="D52" s="19" t="s">
        <v>373</v>
      </c>
      <c r="E52" s="32">
        <f t="shared" si="0"/>
        <v>3</v>
      </c>
      <c r="F52" s="32">
        <v>0</v>
      </c>
      <c r="G52" s="20">
        <v>3</v>
      </c>
    </row>
    <row r="53" spans="1:7" ht="19.5" customHeight="1">
      <c r="A53" s="19" t="s">
        <v>351</v>
      </c>
      <c r="B53" s="31" t="s">
        <v>374</v>
      </c>
      <c r="C53" s="37" t="s">
        <v>104</v>
      </c>
      <c r="D53" s="19" t="s">
        <v>375</v>
      </c>
      <c r="E53" s="32">
        <f t="shared" si="0"/>
        <v>0.2</v>
      </c>
      <c r="F53" s="32">
        <v>0</v>
      </c>
      <c r="G53" s="20">
        <v>0.2</v>
      </c>
    </row>
    <row r="54" spans="1:7" ht="19.5" customHeight="1">
      <c r="A54" s="19" t="s">
        <v>351</v>
      </c>
      <c r="B54" s="31" t="s">
        <v>91</v>
      </c>
      <c r="C54" s="37" t="s">
        <v>104</v>
      </c>
      <c r="D54" s="19" t="s">
        <v>353</v>
      </c>
      <c r="E54" s="32">
        <f t="shared" si="0"/>
        <v>1</v>
      </c>
      <c r="F54" s="32">
        <v>0</v>
      </c>
      <c r="G54" s="20">
        <v>1</v>
      </c>
    </row>
    <row r="55" spans="1:7" ht="19.5" customHeight="1">
      <c r="A55" s="19" t="s">
        <v>351</v>
      </c>
      <c r="B55" s="31" t="s">
        <v>123</v>
      </c>
      <c r="C55" s="37" t="s">
        <v>104</v>
      </c>
      <c r="D55" s="19" t="s">
        <v>354</v>
      </c>
      <c r="E55" s="32">
        <f t="shared" si="0"/>
        <v>6</v>
      </c>
      <c r="F55" s="32">
        <v>0</v>
      </c>
      <c r="G55" s="20">
        <v>6</v>
      </c>
    </row>
    <row r="56" spans="1:7" ht="19.5" customHeight="1">
      <c r="A56" s="19" t="s">
        <v>351</v>
      </c>
      <c r="B56" s="31" t="s">
        <v>204</v>
      </c>
      <c r="C56" s="37" t="s">
        <v>104</v>
      </c>
      <c r="D56" s="19" t="s">
        <v>355</v>
      </c>
      <c r="E56" s="32">
        <f t="shared" si="0"/>
        <v>6</v>
      </c>
      <c r="F56" s="32">
        <v>0</v>
      </c>
      <c r="G56" s="20">
        <v>6</v>
      </c>
    </row>
    <row r="57" spans="1:7" ht="19.5" customHeight="1">
      <c r="A57" s="19" t="s">
        <v>351</v>
      </c>
      <c r="B57" s="31" t="s">
        <v>347</v>
      </c>
      <c r="C57" s="37" t="s">
        <v>104</v>
      </c>
      <c r="D57" s="19" t="s">
        <v>358</v>
      </c>
      <c r="E57" s="32">
        <f t="shared" si="0"/>
        <v>6</v>
      </c>
      <c r="F57" s="32">
        <v>0</v>
      </c>
      <c r="G57" s="20">
        <v>6</v>
      </c>
    </row>
    <row r="58" spans="1:7" ht="19.5" customHeight="1">
      <c r="A58" s="19" t="s">
        <v>351</v>
      </c>
      <c r="B58" s="31" t="s">
        <v>349</v>
      </c>
      <c r="C58" s="37" t="s">
        <v>104</v>
      </c>
      <c r="D58" s="19" t="s">
        <v>359</v>
      </c>
      <c r="E58" s="32">
        <f t="shared" si="0"/>
        <v>5</v>
      </c>
      <c r="F58" s="32">
        <v>0</v>
      </c>
      <c r="G58" s="20">
        <v>5</v>
      </c>
    </row>
    <row r="59" spans="1:7" ht="19.5" customHeight="1">
      <c r="A59" s="19" t="s">
        <v>351</v>
      </c>
      <c r="B59" s="31" t="s">
        <v>360</v>
      </c>
      <c r="C59" s="37" t="s">
        <v>104</v>
      </c>
      <c r="D59" s="19" t="s">
        <v>200</v>
      </c>
      <c r="E59" s="32">
        <f t="shared" si="0"/>
        <v>3</v>
      </c>
      <c r="F59" s="32">
        <v>0</v>
      </c>
      <c r="G59" s="20">
        <v>3</v>
      </c>
    </row>
    <row r="60" spans="1:7" ht="19.5" customHeight="1">
      <c r="A60" s="19" t="s">
        <v>351</v>
      </c>
      <c r="B60" s="31" t="s">
        <v>361</v>
      </c>
      <c r="C60" s="37" t="s">
        <v>104</v>
      </c>
      <c r="D60" s="19" t="s">
        <v>201</v>
      </c>
      <c r="E60" s="32">
        <f t="shared" si="0"/>
        <v>3</v>
      </c>
      <c r="F60" s="32">
        <v>0</v>
      </c>
      <c r="G60" s="20">
        <v>3</v>
      </c>
    </row>
    <row r="61" spans="1:7" ht="19.5" customHeight="1">
      <c r="A61" s="19" t="s">
        <v>351</v>
      </c>
      <c r="B61" s="31" t="s">
        <v>362</v>
      </c>
      <c r="C61" s="37" t="s">
        <v>104</v>
      </c>
      <c r="D61" s="19" t="s">
        <v>203</v>
      </c>
      <c r="E61" s="32">
        <f t="shared" si="0"/>
        <v>3</v>
      </c>
      <c r="F61" s="32">
        <v>0</v>
      </c>
      <c r="G61" s="20">
        <v>3</v>
      </c>
    </row>
    <row r="62" spans="1:7" ht="19.5" customHeight="1">
      <c r="A62" s="19" t="s">
        <v>351</v>
      </c>
      <c r="B62" s="31" t="s">
        <v>376</v>
      </c>
      <c r="C62" s="37" t="s">
        <v>104</v>
      </c>
      <c r="D62" s="19" t="s">
        <v>377</v>
      </c>
      <c r="E62" s="32">
        <f t="shared" si="0"/>
        <v>3</v>
      </c>
      <c r="F62" s="32">
        <v>0</v>
      </c>
      <c r="G62" s="20">
        <v>3</v>
      </c>
    </row>
    <row r="63" spans="1:7" ht="19.5" customHeight="1">
      <c r="A63" s="19" t="s">
        <v>351</v>
      </c>
      <c r="B63" s="31" t="s">
        <v>363</v>
      </c>
      <c r="C63" s="37" t="s">
        <v>104</v>
      </c>
      <c r="D63" s="19" t="s">
        <v>364</v>
      </c>
      <c r="E63" s="32">
        <f t="shared" si="0"/>
        <v>13.17</v>
      </c>
      <c r="F63" s="32">
        <v>0</v>
      </c>
      <c r="G63" s="20">
        <v>13.17</v>
      </c>
    </row>
    <row r="64" spans="1:7" ht="19.5" customHeight="1">
      <c r="A64" s="19" t="s">
        <v>351</v>
      </c>
      <c r="B64" s="31" t="s">
        <v>365</v>
      </c>
      <c r="C64" s="37" t="s">
        <v>104</v>
      </c>
      <c r="D64" s="19" t="s">
        <v>366</v>
      </c>
      <c r="E64" s="32">
        <f t="shared" si="0"/>
        <v>4.08</v>
      </c>
      <c r="F64" s="32">
        <v>0</v>
      </c>
      <c r="G64" s="20">
        <v>4.08</v>
      </c>
    </row>
    <row r="65" spans="1:7" ht="19.5" customHeight="1">
      <c r="A65" s="19" t="s">
        <v>351</v>
      </c>
      <c r="B65" s="31" t="s">
        <v>367</v>
      </c>
      <c r="C65" s="37" t="s">
        <v>104</v>
      </c>
      <c r="D65" s="19" t="s">
        <v>206</v>
      </c>
      <c r="E65" s="32">
        <f t="shared" si="0"/>
        <v>24.8</v>
      </c>
      <c r="F65" s="32">
        <v>0</v>
      </c>
      <c r="G65" s="20">
        <v>24.8</v>
      </c>
    </row>
    <row r="66" spans="1:7" ht="19.5" customHeight="1">
      <c r="A66" s="19" t="s">
        <v>351</v>
      </c>
      <c r="B66" s="31" t="s">
        <v>368</v>
      </c>
      <c r="C66" s="37" t="s">
        <v>104</v>
      </c>
      <c r="D66" s="19" t="s">
        <v>369</v>
      </c>
      <c r="E66" s="32">
        <f t="shared" si="0"/>
        <v>27.13</v>
      </c>
      <c r="F66" s="32">
        <v>0</v>
      </c>
      <c r="G66" s="20">
        <v>27.13</v>
      </c>
    </row>
    <row r="67" spans="1:7" ht="19.5" customHeight="1">
      <c r="A67" s="19" t="s">
        <v>351</v>
      </c>
      <c r="B67" s="31" t="s">
        <v>88</v>
      </c>
      <c r="C67" s="37" t="s">
        <v>104</v>
      </c>
      <c r="D67" s="19" t="s">
        <v>208</v>
      </c>
      <c r="E67" s="32">
        <f t="shared" si="0"/>
        <v>19.74</v>
      </c>
      <c r="F67" s="32">
        <v>0</v>
      </c>
      <c r="G67" s="20">
        <v>19.74</v>
      </c>
    </row>
    <row r="68" spans="1:7" ht="19.5" customHeight="1">
      <c r="A68" s="19" t="s">
        <v>36</v>
      </c>
      <c r="B68" s="31" t="s">
        <v>36</v>
      </c>
      <c r="C68" s="37" t="s">
        <v>36</v>
      </c>
      <c r="D68" s="19" t="s">
        <v>215</v>
      </c>
      <c r="E68" s="32">
        <f t="shared" si="0"/>
        <v>1.31</v>
      </c>
      <c r="F68" s="32">
        <v>1.31</v>
      </c>
      <c r="G68" s="20">
        <v>0</v>
      </c>
    </row>
    <row r="69" spans="1:7" ht="19.5" customHeight="1">
      <c r="A69" s="19" t="s">
        <v>370</v>
      </c>
      <c r="B69" s="31" t="s">
        <v>105</v>
      </c>
      <c r="C69" s="37" t="s">
        <v>104</v>
      </c>
      <c r="D69" s="19" t="s">
        <v>378</v>
      </c>
      <c r="E69" s="32">
        <f t="shared" si="0"/>
        <v>0.07</v>
      </c>
      <c r="F69" s="32">
        <v>0.07</v>
      </c>
      <c r="G69" s="20">
        <v>0</v>
      </c>
    </row>
    <row r="70" spans="1:7" ht="19.5" customHeight="1">
      <c r="A70" s="19" t="s">
        <v>370</v>
      </c>
      <c r="B70" s="31" t="s">
        <v>88</v>
      </c>
      <c r="C70" s="37" t="s">
        <v>104</v>
      </c>
      <c r="D70" s="19" t="s">
        <v>372</v>
      </c>
      <c r="E70" s="32">
        <f t="shared" si="0"/>
        <v>1.24</v>
      </c>
      <c r="F70" s="32">
        <v>1.24</v>
      </c>
      <c r="G70" s="20">
        <v>0</v>
      </c>
    </row>
    <row r="71" spans="1:7" ht="19.5" customHeight="1">
      <c r="A71" s="19" t="s">
        <v>36</v>
      </c>
      <c r="B71" s="31" t="s">
        <v>36</v>
      </c>
      <c r="C71" s="37" t="s">
        <v>36</v>
      </c>
      <c r="D71" s="19" t="s">
        <v>110</v>
      </c>
      <c r="E71" s="32">
        <f aca="true" t="shared" si="1" ref="E71:E134">SUM(F71:G71)</f>
        <v>372.83</v>
      </c>
      <c r="F71" s="32">
        <v>210.23</v>
      </c>
      <c r="G71" s="20">
        <v>162.6</v>
      </c>
    </row>
    <row r="72" spans="1:7" ht="19.5" customHeight="1">
      <c r="A72" s="19" t="s">
        <v>36</v>
      </c>
      <c r="B72" s="31" t="s">
        <v>36</v>
      </c>
      <c r="C72" s="37" t="s">
        <v>36</v>
      </c>
      <c r="D72" s="19" t="s">
        <v>111</v>
      </c>
      <c r="E72" s="32">
        <f t="shared" si="1"/>
        <v>372.83</v>
      </c>
      <c r="F72" s="32">
        <v>210.23</v>
      </c>
      <c r="G72" s="20">
        <v>162.6</v>
      </c>
    </row>
    <row r="73" spans="1:7" ht="19.5" customHeight="1">
      <c r="A73" s="19" t="s">
        <v>36</v>
      </c>
      <c r="B73" s="31" t="s">
        <v>36</v>
      </c>
      <c r="C73" s="37" t="s">
        <v>36</v>
      </c>
      <c r="D73" s="19" t="s">
        <v>338</v>
      </c>
      <c r="E73" s="32">
        <f t="shared" si="1"/>
        <v>210.2</v>
      </c>
      <c r="F73" s="32">
        <v>210.2</v>
      </c>
      <c r="G73" s="20">
        <v>0</v>
      </c>
    </row>
    <row r="74" spans="1:7" ht="19.5" customHeight="1">
      <c r="A74" s="19" t="s">
        <v>339</v>
      </c>
      <c r="B74" s="31" t="s">
        <v>83</v>
      </c>
      <c r="C74" s="37" t="s">
        <v>112</v>
      </c>
      <c r="D74" s="19" t="s">
        <v>340</v>
      </c>
      <c r="E74" s="32">
        <f t="shared" si="1"/>
        <v>66.71</v>
      </c>
      <c r="F74" s="32">
        <v>66.71</v>
      </c>
      <c r="G74" s="20">
        <v>0</v>
      </c>
    </row>
    <row r="75" spans="1:7" ht="19.5" customHeight="1">
      <c r="A75" s="19" t="s">
        <v>339</v>
      </c>
      <c r="B75" s="31" t="s">
        <v>86</v>
      </c>
      <c r="C75" s="37" t="s">
        <v>112</v>
      </c>
      <c r="D75" s="19" t="s">
        <v>341</v>
      </c>
      <c r="E75" s="32">
        <f t="shared" si="1"/>
        <v>72.44</v>
      </c>
      <c r="F75" s="32">
        <v>72.44</v>
      </c>
      <c r="G75" s="20">
        <v>0</v>
      </c>
    </row>
    <row r="76" spans="1:7" ht="19.5" customHeight="1">
      <c r="A76" s="19" t="s">
        <v>339</v>
      </c>
      <c r="B76" s="31" t="s">
        <v>82</v>
      </c>
      <c r="C76" s="37" t="s">
        <v>112</v>
      </c>
      <c r="D76" s="19" t="s">
        <v>342</v>
      </c>
      <c r="E76" s="32">
        <f t="shared" si="1"/>
        <v>5.56</v>
      </c>
      <c r="F76" s="32">
        <v>5.56</v>
      </c>
      <c r="G76" s="20">
        <v>0</v>
      </c>
    </row>
    <row r="77" spans="1:7" ht="19.5" customHeight="1">
      <c r="A77" s="19" t="s">
        <v>339</v>
      </c>
      <c r="B77" s="31" t="s">
        <v>108</v>
      </c>
      <c r="C77" s="37" t="s">
        <v>112</v>
      </c>
      <c r="D77" s="19" t="s">
        <v>343</v>
      </c>
      <c r="E77" s="32">
        <f t="shared" si="1"/>
        <v>20.37</v>
      </c>
      <c r="F77" s="32">
        <v>20.37</v>
      </c>
      <c r="G77" s="20">
        <v>0</v>
      </c>
    </row>
    <row r="78" spans="1:7" ht="19.5" customHeight="1">
      <c r="A78" s="19" t="s">
        <v>339</v>
      </c>
      <c r="B78" s="31" t="s">
        <v>344</v>
      </c>
      <c r="C78" s="37" t="s">
        <v>112</v>
      </c>
      <c r="D78" s="19" t="s">
        <v>345</v>
      </c>
      <c r="E78" s="32">
        <f t="shared" si="1"/>
        <v>15.89</v>
      </c>
      <c r="F78" s="32">
        <v>15.89</v>
      </c>
      <c r="G78" s="20">
        <v>0</v>
      </c>
    </row>
    <row r="79" spans="1:7" ht="19.5" customHeight="1">
      <c r="A79" s="19" t="s">
        <v>339</v>
      </c>
      <c r="B79" s="31" t="s">
        <v>95</v>
      </c>
      <c r="C79" s="37" t="s">
        <v>112</v>
      </c>
      <c r="D79" s="19" t="s">
        <v>346</v>
      </c>
      <c r="E79" s="32">
        <f t="shared" si="1"/>
        <v>6.26</v>
      </c>
      <c r="F79" s="32">
        <v>6.26</v>
      </c>
      <c r="G79" s="20">
        <v>0</v>
      </c>
    </row>
    <row r="80" spans="1:7" ht="19.5" customHeight="1">
      <c r="A80" s="19" t="s">
        <v>339</v>
      </c>
      <c r="B80" s="31" t="s">
        <v>349</v>
      </c>
      <c r="C80" s="37" t="s">
        <v>112</v>
      </c>
      <c r="D80" s="19" t="s">
        <v>195</v>
      </c>
      <c r="E80" s="32">
        <f t="shared" si="1"/>
        <v>21.19</v>
      </c>
      <c r="F80" s="32">
        <v>21.19</v>
      </c>
      <c r="G80" s="20">
        <v>0</v>
      </c>
    </row>
    <row r="81" spans="1:7" ht="19.5" customHeight="1">
      <c r="A81" s="19" t="s">
        <v>339</v>
      </c>
      <c r="B81" s="31" t="s">
        <v>88</v>
      </c>
      <c r="C81" s="37" t="s">
        <v>112</v>
      </c>
      <c r="D81" s="19" t="s">
        <v>196</v>
      </c>
      <c r="E81" s="32">
        <f t="shared" si="1"/>
        <v>1.78</v>
      </c>
      <c r="F81" s="32">
        <v>1.78</v>
      </c>
      <c r="G81" s="20">
        <v>0</v>
      </c>
    </row>
    <row r="82" spans="1:7" ht="19.5" customHeight="1">
      <c r="A82" s="19" t="s">
        <v>36</v>
      </c>
      <c r="B82" s="31" t="s">
        <v>36</v>
      </c>
      <c r="C82" s="37" t="s">
        <v>36</v>
      </c>
      <c r="D82" s="19" t="s">
        <v>350</v>
      </c>
      <c r="E82" s="32">
        <f t="shared" si="1"/>
        <v>162.6</v>
      </c>
      <c r="F82" s="32">
        <v>0</v>
      </c>
      <c r="G82" s="20">
        <v>162.6</v>
      </c>
    </row>
    <row r="83" spans="1:7" ht="19.5" customHeight="1">
      <c r="A83" s="19" t="s">
        <v>351</v>
      </c>
      <c r="B83" s="31" t="s">
        <v>83</v>
      </c>
      <c r="C83" s="37" t="s">
        <v>112</v>
      </c>
      <c r="D83" s="19" t="s">
        <v>352</v>
      </c>
      <c r="E83" s="32">
        <f t="shared" si="1"/>
        <v>6</v>
      </c>
      <c r="F83" s="32">
        <v>0</v>
      </c>
      <c r="G83" s="20">
        <v>6</v>
      </c>
    </row>
    <row r="84" spans="1:7" ht="19.5" customHeight="1">
      <c r="A84" s="19" t="s">
        <v>351</v>
      </c>
      <c r="B84" s="31" t="s">
        <v>123</v>
      </c>
      <c r="C84" s="37" t="s">
        <v>112</v>
      </c>
      <c r="D84" s="19" t="s">
        <v>354</v>
      </c>
      <c r="E84" s="32">
        <f t="shared" si="1"/>
        <v>4.2</v>
      </c>
      <c r="F84" s="32">
        <v>0</v>
      </c>
      <c r="G84" s="20">
        <v>4.2</v>
      </c>
    </row>
    <row r="85" spans="1:7" ht="19.5" customHeight="1">
      <c r="A85" s="19" t="s">
        <v>351</v>
      </c>
      <c r="B85" s="31" t="s">
        <v>204</v>
      </c>
      <c r="C85" s="37" t="s">
        <v>112</v>
      </c>
      <c r="D85" s="19" t="s">
        <v>355</v>
      </c>
      <c r="E85" s="32">
        <f t="shared" si="1"/>
        <v>4</v>
      </c>
      <c r="F85" s="32">
        <v>0</v>
      </c>
      <c r="G85" s="20">
        <v>4</v>
      </c>
    </row>
    <row r="86" spans="1:7" ht="19.5" customHeight="1">
      <c r="A86" s="19" t="s">
        <v>351</v>
      </c>
      <c r="B86" s="31" t="s">
        <v>105</v>
      </c>
      <c r="C86" s="37" t="s">
        <v>112</v>
      </c>
      <c r="D86" s="19" t="s">
        <v>356</v>
      </c>
      <c r="E86" s="32">
        <f t="shared" si="1"/>
        <v>16.19</v>
      </c>
      <c r="F86" s="32">
        <v>0</v>
      </c>
      <c r="G86" s="20">
        <v>16.19</v>
      </c>
    </row>
    <row r="87" spans="1:7" ht="19.5" customHeight="1">
      <c r="A87" s="19" t="s">
        <v>351</v>
      </c>
      <c r="B87" s="31" t="s">
        <v>95</v>
      </c>
      <c r="C87" s="37" t="s">
        <v>112</v>
      </c>
      <c r="D87" s="19" t="s">
        <v>357</v>
      </c>
      <c r="E87" s="32">
        <f t="shared" si="1"/>
        <v>42.44</v>
      </c>
      <c r="F87" s="32">
        <v>0</v>
      </c>
      <c r="G87" s="20">
        <v>42.44</v>
      </c>
    </row>
    <row r="88" spans="1:7" ht="19.5" customHeight="1">
      <c r="A88" s="19" t="s">
        <v>351</v>
      </c>
      <c r="B88" s="31" t="s">
        <v>349</v>
      </c>
      <c r="C88" s="37" t="s">
        <v>112</v>
      </c>
      <c r="D88" s="19" t="s">
        <v>359</v>
      </c>
      <c r="E88" s="32">
        <f t="shared" si="1"/>
        <v>3</v>
      </c>
      <c r="F88" s="32">
        <v>0</v>
      </c>
      <c r="G88" s="20">
        <v>3</v>
      </c>
    </row>
    <row r="89" spans="1:7" ht="19.5" customHeight="1">
      <c r="A89" s="19" t="s">
        <v>351</v>
      </c>
      <c r="B89" s="31" t="s">
        <v>360</v>
      </c>
      <c r="C89" s="37" t="s">
        <v>112</v>
      </c>
      <c r="D89" s="19" t="s">
        <v>200</v>
      </c>
      <c r="E89" s="32">
        <f t="shared" si="1"/>
        <v>36</v>
      </c>
      <c r="F89" s="32">
        <v>0</v>
      </c>
      <c r="G89" s="20">
        <v>36</v>
      </c>
    </row>
    <row r="90" spans="1:7" ht="19.5" customHeight="1">
      <c r="A90" s="19" t="s">
        <v>351</v>
      </c>
      <c r="B90" s="31" t="s">
        <v>361</v>
      </c>
      <c r="C90" s="37" t="s">
        <v>112</v>
      </c>
      <c r="D90" s="19" t="s">
        <v>201</v>
      </c>
      <c r="E90" s="32">
        <f t="shared" si="1"/>
        <v>6</v>
      </c>
      <c r="F90" s="32">
        <v>0</v>
      </c>
      <c r="G90" s="20">
        <v>6</v>
      </c>
    </row>
    <row r="91" spans="1:7" ht="19.5" customHeight="1">
      <c r="A91" s="19" t="s">
        <v>351</v>
      </c>
      <c r="B91" s="31" t="s">
        <v>362</v>
      </c>
      <c r="C91" s="37" t="s">
        <v>112</v>
      </c>
      <c r="D91" s="19" t="s">
        <v>203</v>
      </c>
      <c r="E91" s="32">
        <f t="shared" si="1"/>
        <v>1.5</v>
      </c>
      <c r="F91" s="32">
        <v>0</v>
      </c>
      <c r="G91" s="20">
        <v>1.5</v>
      </c>
    </row>
    <row r="92" spans="1:7" ht="19.5" customHeight="1">
      <c r="A92" s="19" t="s">
        <v>351</v>
      </c>
      <c r="B92" s="31" t="s">
        <v>376</v>
      </c>
      <c r="C92" s="37" t="s">
        <v>112</v>
      </c>
      <c r="D92" s="19" t="s">
        <v>377</v>
      </c>
      <c r="E92" s="32">
        <f t="shared" si="1"/>
        <v>1.14</v>
      </c>
      <c r="F92" s="32">
        <v>0</v>
      </c>
      <c r="G92" s="20">
        <v>1.14</v>
      </c>
    </row>
    <row r="93" spans="1:7" ht="19.5" customHeight="1">
      <c r="A93" s="19" t="s">
        <v>351</v>
      </c>
      <c r="B93" s="31" t="s">
        <v>363</v>
      </c>
      <c r="C93" s="37" t="s">
        <v>112</v>
      </c>
      <c r="D93" s="19" t="s">
        <v>364</v>
      </c>
      <c r="E93" s="32">
        <f t="shared" si="1"/>
        <v>3.53</v>
      </c>
      <c r="F93" s="32">
        <v>0</v>
      </c>
      <c r="G93" s="20">
        <v>3.53</v>
      </c>
    </row>
    <row r="94" spans="1:7" ht="19.5" customHeight="1">
      <c r="A94" s="19" t="s">
        <v>351</v>
      </c>
      <c r="B94" s="31" t="s">
        <v>365</v>
      </c>
      <c r="C94" s="37" t="s">
        <v>112</v>
      </c>
      <c r="D94" s="19" t="s">
        <v>366</v>
      </c>
      <c r="E94" s="32">
        <f t="shared" si="1"/>
        <v>1.94</v>
      </c>
      <c r="F94" s="32">
        <v>0</v>
      </c>
      <c r="G94" s="20">
        <v>1.94</v>
      </c>
    </row>
    <row r="95" spans="1:7" ht="19.5" customHeight="1">
      <c r="A95" s="19" t="s">
        <v>351</v>
      </c>
      <c r="B95" s="31" t="s">
        <v>367</v>
      </c>
      <c r="C95" s="37" t="s">
        <v>112</v>
      </c>
      <c r="D95" s="19" t="s">
        <v>206</v>
      </c>
      <c r="E95" s="32">
        <f t="shared" si="1"/>
        <v>15.45</v>
      </c>
      <c r="F95" s="32">
        <v>0</v>
      </c>
      <c r="G95" s="20">
        <v>15.45</v>
      </c>
    </row>
    <row r="96" spans="1:7" ht="19.5" customHeight="1">
      <c r="A96" s="19" t="s">
        <v>351</v>
      </c>
      <c r="B96" s="31" t="s">
        <v>368</v>
      </c>
      <c r="C96" s="37" t="s">
        <v>112</v>
      </c>
      <c r="D96" s="19" t="s">
        <v>369</v>
      </c>
      <c r="E96" s="32">
        <f t="shared" si="1"/>
        <v>15.91</v>
      </c>
      <c r="F96" s="32">
        <v>0</v>
      </c>
      <c r="G96" s="20">
        <v>15.91</v>
      </c>
    </row>
    <row r="97" spans="1:7" ht="19.5" customHeight="1">
      <c r="A97" s="19" t="s">
        <v>351</v>
      </c>
      <c r="B97" s="31" t="s">
        <v>88</v>
      </c>
      <c r="C97" s="37" t="s">
        <v>112</v>
      </c>
      <c r="D97" s="19" t="s">
        <v>208</v>
      </c>
      <c r="E97" s="32">
        <f t="shared" si="1"/>
        <v>5.3</v>
      </c>
      <c r="F97" s="32">
        <v>0</v>
      </c>
      <c r="G97" s="20">
        <v>5.3</v>
      </c>
    </row>
    <row r="98" spans="1:7" ht="19.5" customHeight="1">
      <c r="A98" s="19" t="s">
        <v>36</v>
      </c>
      <c r="B98" s="31" t="s">
        <v>36</v>
      </c>
      <c r="C98" s="37" t="s">
        <v>36</v>
      </c>
      <c r="D98" s="19" t="s">
        <v>215</v>
      </c>
      <c r="E98" s="32">
        <f t="shared" si="1"/>
        <v>0.03</v>
      </c>
      <c r="F98" s="32">
        <v>0.03</v>
      </c>
      <c r="G98" s="20">
        <v>0</v>
      </c>
    </row>
    <row r="99" spans="1:7" ht="19.5" customHeight="1">
      <c r="A99" s="19" t="s">
        <v>370</v>
      </c>
      <c r="B99" s="31" t="s">
        <v>105</v>
      </c>
      <c r="C99" s="37" t="s">
        <v>112</v>
      </c>
      <c r="D99" s="19" t="s">
        <v>378</v>
      </c>
      <c r="E99" s="32">
        <f t="shared" si="1"/>
        <v>0.03</v>
      </c>
      <c r="F99" s="32">
        <v>0.03</v>
      </c>
      <c r="G99" s="20">
        <v>0</v>
      </c>
    </row>
    <row r="100" spans="1:7" ht="19.5" customHeight="1">
      <c r="A100" s="19" t="s">
        <v>36</v>
      </c>
      <c r="B100" s="31" t="s">
        <v>36</v>
      </c>
      <c r="C100" s="37" t="s">
        <v>36</v>
      </c>
      <c r="D100" s="19" t="s">
        <v>113</v>
      </c>
      <c r="E100" s="32">
        <f t="shared" si="1"/>
        <v>1481</v>
      </c>
      <c r="F100" s="32">
        <v>468.57</v>
      </c>
      <c r="G100" s="20">
        <v>1012.43</v>
      </c>
    </row>
    <row r="101" spans="1:7" ht="19.5" customHeight="1">
      <c r="A101" s="19" t="s">
        <v>36</v>
      </c>
      <c r="B101" s="31" t="s">
        <v>36</v>
      </c>
      <c r="C101" s="37" t="s">
        <v>36</v>
      </c>
      <c r="D101" s="19" t="s">
        <v>114</v>
      </c>
      <c r="E101" s="32">
        <f t="shared" si="1"/>
        <v>1481</v>
      </c>
      <c r="F101" s="32">
        <v>468.57</v>
      </c>
      <c r="G101" s="20">
        <v>1012.43</v>
      </c>
    </row>
    <row r="102" spans="1:7" ht="19.5" customHeight="1">
      <c r="A102" s="19" t="s">
        <v>36</v>
      </c>
      <c r="B102" s="31" t="s">
        <v>36</v>
      </c>
      <c r="C102" s="37" t="s">
        <v>36</v>
      </c>
      <c r="D102" s="19" t="s">
        <v>338</v>
      </c>
      <c r="E102" s="32">
        <f t="shared" si="1"/>
        <v>468.57</v>
      </c>
      <c r="F102" s="32">
        <v>468.57</v>
      </c>
      <c r="G102" s="20">
        <v>0</v>
      </c>
    </row>
    <row r="103" spans="1:7" ht="19.5" customHeight="1">
      <c r="A103" s="19" t="s">
        <v>339</v>
      </c>
      <c r="B103" s="31" t="s">
        <v>83</v>
      </c>
      <c r="C103" s="37" t="s">
        <v>115</v>
      </c>
      <c r="D103" s="19" t="s">
        <v>340</v>
      </c>
      <c r="E103" s="32">
        <f t="shared" si="1"/>
        <v>161.02</v>
      </c>
      <c r="F103" s="32">
        <v>161.02</v>
      </c>
      <c r="G103" s="20">
        <v>0</v>
      </c>
    </row>
    <row r="104" spans="1:7" ht="19.5" customHeight="1">
      <c r="A104" s="19" t="s">
        <v>339</v>
      </c>
      <c r="B104" s="31" t="s">
        <v>86</v>
      </c>
      <c r="C104" s="37" t="s">
        <v>115</v>
      </c>
      <c r="D104" s="19" t="s">
        <v>341</v>
      </c>
      <c r="E104" s="32">
        <f t="shared" si="1"/>
        <v>11.18</v>
      </c>
      <c r="F104" s="32">
        <v>11.18</v>
      </c>
      <c r="G104" s="20">
        <v>0</v>
      </c>
    </row>
    <row r="105" spans="1:7" ht="19.5" customHeight="1">
      <c r="A105" s="19" t="s">
        <v>339</v>
      </c>
      <c r="B105" s="31" t="s">
        <v>204</v>
      </c>
      <c r="C105" s="37" t="s">
        <v>115</v>
      </c>
      <c r="D105" s="19" t="s">
        <v>379</v>
      </c>
      <c r="E105" s="32">
        <f t="shared" si="1"/>
        <v>145.63</v>
      </c>
      <c r="F105" s="32">
        <v>145.63</v>
      </c>
      <c r="G105" s="20">
        <v>0</v>
      </c>
    </row>
    <row r="106" spans="1:7" ht="19.5" customHeight="1">
      <c r="A106" s="19" t="s">
        <v>339</v>
      </c>
      <c r="B106" s="31" t="s">
        <v>108</v>
      </c>
      <c r="C106" s="37" t="s">
        <v>115</v>
      </c>
      <c r="D106" s="19" t="s">
        <v>343</v>
      </c>
      <c r="E106" s="32">
        <f t="shared" si="1"/>
        <v>49.26</v>
      </c>
      <c r="F106" s="32">
        <v>49.26</v>
      </c>
      <c r="G106" s="20">
        <v>0</v>
      </c>
    </row>
    <row r="107" spans="1:7" ht="19.5" customHeight="1">
      <c r="A107" s="19" t="s">
        <v>339</v>
      </c>
      <c r="B107" s="31" t="s">
        <v>344</v>
      </c>
      <c r="C107" s="37" t="s">
        <v>115</v>
      </c>
      <c r="D107" s="19" t="s">
        <v>345</v>
      </c>
      <c r="E107" s="32">
        <f t="shared" si="1"/>
        <v>40.08</v>
      </c>
      <c r="F107" s="32">
        <v>40.08</v>
      </c>
      <c r="G107" s="20">
        <v>0</v>
      </c>
    </row>
    <row r="108" spans="1:7" ht="19.5" customHeight="1">
      <c r="A108" s="19" t="s">
        <v>339</v>
      </c>
      <c r="B108" s="31" t="s">
        <v>347</v>
      </c>
      <c r="C108" s="37" t="s">
        <v>115</v>
      </c>
      <c r="D108" s="19" t="s">
        <v>348</v>
      </c>
      <c r="E108" s="32">
        <f t="shared" si="1"/>
        <v>3.56</v>
      </c>
      <c r="F108" s="32">
        <v>3.56</v>
      </c>
      <c r="G108" s="20">
        <v>0</v>
      </c>
    </row>
    <row r="109" spans="1:7" ht="19.5" customHeight="1">
      <c r="A109" s="19" t="s">
        <v>339</v>
      </c>
      <c r="B109" s="31" t="s">
        <v>349</v>
      </c>
      <c r="C109" s="37" t="s">
        <v>115</v>
      </c>
      <c r="D109" s="19" t="s">
        <v>195</v>
      </c>
      <c r="E109" s="32">
        <f t="shared" si="1"/>
        <v>53.44</v>
      </c>
      <c r="F109" s="32">
        <v>53.44</v>
      </c>
      <c r="G109" s="20">
        <v>0</v>
      </c>
    </row>
    <row r="110" spans="1:7" ht="19.5" customHeight="1">
      <c r="A110" s="19" t="s">
        <v>339</v>
      </c>
      <c r="B110" s="31" t="s">
        <v>88</v>
      </c>
      <c r="C110" s="37" t="s">
        <v>115</v>
      </c>
      <c r="D110" s="19" t="s">
        <v>196</v>
      </c>
      <c r="E110" s="32">
        <f t="shared" si="1"/>
        <v>4.4</v>
      </c>
      <c r="F110" s="32">
        <v>4.4</v>
      </c>
      <c r="G110" s="20">
        <v>0</v>
      </c>
    </row>
    <row r="111" spans="1:7" ht="19.5" customHeight="1">
      <c r="A111" s="19" t="s">
        <v>36</v>
      </c>
      <c r="B111" s="31" t="s">
        <v>36</v>
      </c>
      <c r="C111" s="37" t="s">
        <v>36</v>
      </c>
      <c r="D111" s="19" t="s">
        <v>350</v>
      </c>
      <c r="E111" s="32">
        <f t="shared" si="1"/>
        <v>1012.43</v>
      </c>
      <c r="F111" s="32">
        <v>0</v>
      </c>
      <c r="G111" s="20">
        <v>1012.43</v>
      </c>
    </row>
    <row r="112" spans="1:7" ht="19.5" customHeight="1">
      <c r="A112" s="19" t="s">
        <v>351</v>
      </c>
      <c r="B112" s="31" t="s">
        <v>83</v>
      </c>
      <c r="C112" s="37" t="s">
        <v>115</v>
      </c>
      <c r="D112" s="19" t="s">
        <v>352</v>
      </c>
      <c r="E112" s="32">
        <f t="shared" si="1"/>
        <v>20</v>
      </c>
      <c r="F112" s="32">
        <v>0</v>
      </c>
      <c r="G112" s="20">
        <v>20</v>
      </c>
    </row>
    <row r="113" spans="1:7" ht="19.5" customHeight="1">
      <c r="A113" s="19" t="s">
        <v>351</v>
      </c>
      <c r="B113" s="31" t="s">
        <v>105</v>
      </c>
      <c r="C113" s="37" t="s">
        <v>115</v>
      </c>
      <c r="D113" s="19" t="s">
        <v>356</v>
      </c>
      <c r="E113" s="32">
        <f t="shared" si="1"/>
        <v>480</v>
      </c>
      <c r="F113" s="32">
        <v>0</v>
      </c>
      <c r="G113" s="20">
        <v>480</v>
      </c>
    </row>
    <row r="114" spans="1:7" ht="19.5" customHeight="1">
      <c r="A114" s="19" t="s">
        <v>351</v>
      </c>
      <c r="B114" s="31" t="s">
        <v>95</v>
      </c>
      <c r="C114" s="37" t="s">
        <v>115</v>
      </c>
      <c r="D114" s="19" t="s">
        <v>357</v>
      </c>
      <c r="E114" s="32">
        <f t="shared" si="1"/>
        <v>58.4</v>
      </c>
      <c r="F114" s="32">
        <v>0</v>
      </c>
      <c r="G114" s="20">
        <v>58.4</v>
      </c>
    </row>
    <row r="115" spans="1:7" ht="19.5" customHeight="1">
      <c r="A115" s="19" t="s">
        <v>351</v>
      </c>
      <c r="B115" s="31" t="s">
        <v>349</v>
      </c>
      <c r="C115" s="37" t="s">
        <v>115</v>
      </c>
      <c r="D115" s="19" t="s">
        <v>359</v>
      </c>
      <c r="E115" s="32">
        <f t="shared" si="1"/>
        <v>421.8</v>
      </c>
      <c r="F115" s="32">
        <v>0</v>
      </c>
      <c r="G115" s="20">
        <v>421.8</v>
      </c>
    </row>
    <row r="116" spans="1:7" ht="19.5" customHeight="1">
      <c r="A116" s="19" t="s">
        <v>351</v>
      </c>
      <c r="B116" s="31" t="s">
        <v>363</v>
      </c>
      <c r="C116" s="37" t="s">
        <v>115</v>
      </c>
      <c r="D116" s="19" t="s">
        <v>364</v>
      </c>
      <c r="E116" s="32">
        <f t="shared" si="1"/>
        <v>8.91</v>
      </c>
      <c r="F116" s="32">
        <v>0</v>
      </c>
      <c r="G116" s="20">
        <v>8.91</v>
      </c>
    </row>
    <row r="117" spans="1:7" ht="19.5" customHeight="1">
      <c r="A117" s="19" t="s">
        <v>351</v>
      </c>
      <c r="B117" s="31" t="s">
        <v>365</v>
      </c>
      <c r="C117" s="37" t="s">
        <v>115</v>
      </c>
      <c r="D117" s="19" t="s">
        <v>366</v>
      </c>
      <c r="E117" s="32">
        <f t="shared" si="1"/>
        <v>4.75</v>
      </c>
      <c r="F117" s="32">
        <v>0</v>
      </c>
      <c r="G117" s="20">
        <v>4.75</v>
      </c>
    </row>
    <row r="118" spans="1:7" ht="19.5" customHeight="1">
      <c r="A118" s="19" t="s">
        <v>351</v>
      </c>
      <c r="B118" s="31" t="s">
        <v>367</v>
      </c>
      <c r="C118" s="37" t="s">
        <v>115</v>
      </c>
      <c r="D118" s="19" t="s">
        <v>206</v>
      </c>
      <c r="E118" s="32">
        <f t="shared" si="1"/>
        <v>9.7</v>
      </c>
      <c r="F118" s="32">
        <v>0</v>
      </c>
      <c r="G118" s="20">
        <v>9.7</v>
      </c>
    </row>
    <row r="119" spans="1:7" ht="19.5" customHeight="1">
      <c r="A119" s="19" t="s">
        <v>351</v>
      </c>
      <c r="B119" s="31" t="s">
        <v>88</v>
      </c>
      <c r="C119" s="37" t="s">
        <v>115</v>
      </c>
      <c r="D119" s="19" t="s">
        <v>208</v>
      </c>
      <c r="E119" s="32">
        <f t="shared" si="1"/>
        <v>8.87</v>
      </c>
      <c r="F119" s="32">
        <v>0</v>
      </c>
      <c r="G119" s="20">
        <v>8.87</v>
      </c>
    </row>
    <row r="120" spans="1:7" ht="19.5" customHeight="1">
      <c r="A120" s="19" t="s">
        <v>36</v>
      </c>
      <c r="B120" s="31" t="s">
        <v>36</v>
      </c>
      <c r="C120" s="37" t="s">
        <v>36</v>
      </c>
      <c r="D120" s="19" t="s">
        <v>118</v>
      </c>
      <c r="E120" s="32">
        <f t="shared" si="1"/>
        <v>329.73</v>
      </c>
      <c r="F120" s="32">
        <v>268.39</v>
      </c>
      <c r="G120" s="20">
        <v>61.34</v>
      </c>
    </row>
    <row r="121" spans="1:7" ht="19.5" customHeight="1">
      <c r="A121" s="19" t="s">
        <v>36</v>
      </c>
      <c r="B121" s="31" t="s">
        <v>36</v>
      </c>
      <c r="C121" s="37" t="s">
        <v>36</v>
      </c>
      <c r="D121" s="19" t="s">
        <v>119</v>
      </c>
      <c r="E121" s="32">
        <f t="shared" si="1"/>
        <v>46.84</v>
      </c>
      <c r="F121" s="32">
        <v>41.84</v>
      </c>
      <c r="G121" s="20">
        <v>5</v>
      </c>
    </row>
    <row r="122" spans="1:7" ht="19.5" customHeight="1">
      <c r="A122" s="19" t="s">
        <v>36</v>
      </c>
      <c r="B122" s="31" t="s">
        <v>36</v>
      </c>
      <c r="C122" s="37" t="s">
        <v>36</v>
      </c>
      <c r="D122" s="19" t="s">
        <v>338</v>
      </c>
      <c r="E122" s="32">
        <f t="shared" si="1"/>
        <v>41.84</v>
      </c>
      <c r="F122" s="32">
        <v>41.84</v>
      </c>
      <c r="G122" s="20">
        <v>0</v>
      </c>
    </row>
    <row r="123" spans="1:7" ht="19.5" customHeight="1">
      <c r="A123" s="19" t="s">
        <v>339</v>
      </c>
      <c r="B123" s="31" t="s">
        <v>83</v>
      </c>
      <c r="C123" s="37" t="s">
        <v>121</v>
      </c>
      <c r="D123" s="19" t="s">
        <v>340</v>
      </c>
      <c r="E123" s="32">
        <f t="shared" si="1"/>
        <v>13.28</v>
      </c>
      <c r="F123" s="32">
        <v>13.28</v>
      </c>
      <c r="G123" s="20">
        <v>0</v>
      </c>
    </row>
    <row r="124" spans="1:7" ht="19.5" customHeight="1">
      <c r="A124" s="19" t="s">
        <v>339</v>
      </c>
      <c r="B124" s="31" t="s">
        <v>86</v>
      </c>
      <c r="C124" s="37" t="s">
        <v>121</v>
      </c>
      <c r="D124" s="19" t="s">
        <v>341</v>
      </c>
      <c r="E124" s="32">
        <f t="shared" si="1"/>
        <v>5.02</v>
      </c>
      <c r="F124" s="32">
        <v>5.02</v>
      </c>
      <c r="G124" s="20">
        <v>0</v>
      </c>
    </row>
    <row r="125" spans="1:7" ht="19.5" customHeight="1">
      <c r="A125" s="19" t="s">
        <v>339</v>
      </c>
      <c r="B125" s="31" t="s">
        <v>204</v>
      </c>
      <c r="C125" s="37" t="s">
        <v>121</v>
      </c>
      <c r="D125" s="19" t="s">
        <v>379</v>
      </c>
      <c r="E125" s="32">
        <f t="shared" si="1"/>
        <v>7.5</v>
      </c>
      <c r="F125" s="32">
        <v>7.5</v>
      </c>
      <c r="G125" s="20">
        <v>0</v>
      </c>
    </row>
    <row r="126" spans="1:7" ht="19.5" customHeight="1">
      <c r="A126" s="19" t="s">
        <v>339</v>
      </c>
      <c r="B126" s="31" t="s">
        <v>108</v>
      </c>
      <c r="C126" s="37" t="s">
        <v>121</v>
      </c>
      <c r="D126" s="19" t="s">
        <v>343</v>
      </c>
      <c r="E126" s="32">
        <f t="shared" si="1"/>
        <v>5.08</v>
      </c>
      <c r="F126" s="32">
        <v>5.08</v>
      </c>
      <c r="G126" s="20">
        <v>0</v>
      </c>
    </row>
    <row r="127" spans="1:7" ht="19.5" customHeight="1">
      <c r="A127" s="19" t="s">
        <v>339</v>
      </c>
      <c r="B127" s="31" t="s">
        <v>105</v>
      </c>
      <c r="C127" s="37" t="s">
        <v>121</v>
      </c>
      <c r="D127" s="19" t="s">
        <v>380</v>
      </c>
      <c r="E127" s="32">
        <f t="shared" si="1"/>
        <v>3.07</v>
      </c>
      <c r="F127" s="32">
        <v>3.07</v>
      </c>
      <c r="G127" s="20">
        <v>0</v>
      </c>
    </row>
    <row r="128" spans="1:7" ht="19.5" customHeight="1">
      <c r="A128" s="19" t="s">
        <v>339</v>
      </c>
      <c r="B128" s="31" t="s">
        <v>344</v>
      </c>
      <c r="C128" s="37" t="s">
        <v>121</v>
      </c>
      <c r="D128" s="19" t="s">
        <v>345</v>
      </c>
      <c r="E128" s="32">
        <f t="shared" si="1"/>
        <v>3.34</v>
      </c>
      <c r="F128" s="32">
        <v>3.34</v>
      </c>
      <c r="G128" s="20">
        <v>0</v>
      </c>
    </row>
    <row r="129" spans="1:7" ht="19.5" customHeight="1">
      <c r="A129" s="19" t="s">
        <v>339</v>
      </c>
      <c r="B129" s="31" t="s">
        <v>347</v>
      </c>
      <c r="C129" s="37" t="s">
        <v>121</v>
      </c>
      <c r="D129" s="19" t="s">
        <v>348</v>
      </c>
      <c r="E129" s="32">
        <f t="shared" si="1"/>
        <v>1.59</v>
      </c>
      <c r="F129" s="32">
        <v>1.59</v>
      </c>
      <c r="G129" s="20">
        <v>0</v>
      </c>
    </row>
    <row r="130" spans="1:7" ht="19.5" customHeight="1">
      <c r="A130" s="19" t="s">
        <v>339</v>
      </c>
      <c r="B130" s="31" t="s">
        <v>349</v>
      </c>
      <c r="C130" s="37" t="s">
        <v>121</v>
      </c>
      <c r="D130" s="19" t="s">
        <v>195</v>
      </c>
      <c r="E130" s="32">
        <f t="shared" si="1"/>
        <v>2.96</v>
      </c>
      <c r="F130" s="32">
        <v>2.96</v>
      </c>
      <c r="G130" s="20">
        <v>0</v>
      </c>
    </row>
    <row r="131" spans="1:7" ht="19.5" customHeight="1">
      <c r="A131" s="19" t="s">
        <v>36</v>
      </c>
      <c r="B131" s="31" t="s">
        <v>36</v>
      </c>
      <c r="C131" s="37" t="s">
        <v>36</v>
      </c>
      <c r="D131" s="19" t="s">
        <v>350</v>
      </c>
      <c r="E131" s="32">
        <f t="shared" si="1"/>
        <v>5</v>
      </c>
      <c r="F131" s="32">
        <v>0</v>
      </c>
      <c r="G131" s="20">
        <v>5</v>
      </c>
    </row>
    <row r="132" spans="1:7" ht="19.5" customHeight="1">
      <c r="A132" s="19" t="s">
        <v>351</v>
      </c>
      <c r="B132" s="31" t="s">
        <v>83</v>
      </c>
      <c r="C132" s="37" t="s">
        <v>121</v>
      </c>
      <c r="D132" s="19" t="s">
        <v>352</v>
      </c>
      <c r="E132" s="32">
        <f t="shared" si="1"/>
        <v>1.19</v>
      </c>
      <c r="F132" s="32">
        <v>0</v>
      </c>
      <c r="G132" s="20">
        <v>1.19</v>
      </c>
    </row>
    <row r="133" spans="1:7" ht="19.5" customHeight="1">
      <c r="A133" s="19" t="s">
        <v>351</v>
      </c>
      <c r="B133" s="31" t="s">
        <v>95</v>
      </c>
      <c r="C133" s="37" t="s">
        <v>121</v>
      </c>
      <c r="D133" s="19" t="s">
        <v>357</v>
      </c>
      <c r="E133" s="32">
        <f t="shared" si="1"/>
        <v>2.1</v>
      </c>
      <c r="F133" s="32">
        <v>0</v>
      </c>
      <c r="G133" s="20">
        <v>2.1</v>
      </c>
    </row>
    <row r="134" spans="1:7" ht="19.5" customHeight="1">
      <c r="A134" s="19" t="s">
        <v>351</v>
      </c>
      <c r="B134" s="31" t="s">
        <v>363</v>
      </c>
      <c r="C134" s="37" t="s">
        <v>121</v>
      </c>
      <c r="D134" s="19" t="s">
        <v>364</v>
      </c>
      <c r="E134" s="32">
        <f t="shared" si="1"/>
        <v>0.52</v>
      </c>
      <c r="F134" s="32">
        <v>0</v>
      </c>
      <c r="G134" s="20">
        <v>0.52</v>
      </c>
    </row>
    <row r="135" spans="1:7" ht="19.5" customHeight="1">
      <c r="A135" s="19" t="s">
        <v>351</v>
      </c>
      <c r="B135" s="31" t="s">
        <v>365</v>
      </c>
      <c r="C135" s="37" t="s">
        <v>121</v>
      </c>
      <c r="D135" s="19" t="s">
        <v>366</v>
      </c>
      <c r="E135" s="32">
        <f aca="true" t="shared" si="2" ref="E135:E177">SUM(F135:G135)</f>
        <v>0.19</v>
      </c>
      <c r="F135" s="32">
        <v>0</v>
      </c>
      <c r="G135" s="20">
        <v>0.19</v>
      </c>
    </row>
    <row r="136" spans="1:7" ht="19.5" customHeight="1">
      <c r="A136" s="19" t="s">
        <v>351</v>
      </c>
      <c r="B136" s="31" t="s">
        <v>88</v>
      </c>
      <c r="C136" s="37" t="s">
        <v>121</v>
      </c>
      <c r="D136" s="19" t="s">
        <v>208</v>
      </c>
      <c r="E136" s="32">
        <f t="shared" si="2"/>
        <v>1</v>
      </c>
      <c r="F136" s="32">
        <v>0</v>
      </c>
      <c r="G136" s="20">
        <v>1</v>
      </c>
    </row>
    <row r="137" spans="1:7" ht="19.5" customHeight="1">
      <c r="A137" s="19" t="s">
        <v>36</v>
      </c>
      <c r="B137" s="31" t="s">
        <v>36</v>
      </c>
      <c r="C137" s="37" t="s">
        <v>36</v>
      </c>
      <c r="D137" s="19" t="s">
        <v>125</v>
      </c>
      <c r="E137" s="32">
        <f t="shared" si="2"/>
        <v>157.45999999999998</v>
      </c>
      <c r="F137" s="32">
        <v>120.66</v>
      </c>
      <c r="G137" s="20">
        <v>36.8</v>
      </c>
    </row>
    <row r="138" spans="1:7" ht="19.5" customHeight="1">
      <c r="A138" s="19" t="s">
        <v>36</v>
      </c>
      <c r="B138" s="31" t="s">
        <v>36</v>
      </c>
      <c r="C138" s="37" t="s">
        <v>36</v>
      </c>
      <c r="D138" s="19" t="s">
        <v>338</v>
      </c>
      <c r="E138" s="32">
        <f t="shared" si="2"/>
        <v>120.66</v>
      </c>
      <c r="F138" s="32">
        <v>120.66</v>
      </c>
      <c r="G138" s="20">
        <v>0</v>
      </c>
    </row>
    <row r="139" spans="1:7" ht="19.5" customHeight="1">
      <c r="A139" s="19" t="s">
        <v>339</v>
      </c>
      <c r="B139" s="31" t="s">
        <v>83</v>
      </c>
      <c r="C139" s="37" t="s">
        <v>126</v>
      </c>
      <c r="D139" s="19" t="s">
        <v>340</v>
      </c>
      <c r="E139" s="32">
        <f t="shared" si="2"/>
        <v>42.2</v>
      </c>
      <c r="F139" s="32">
        <v>42.2</v>
      </c>
      <c r="G139" s="20">
        <v>0</v>
      </c>
    </row>
    <row r="140" spans="1:7" ht="19.5" customHeight="1">
      <c r="A140" s="19" t="s">
        <v>339</v>
      </c>
      <c r="B140" s="31" t="s">
        <v>86</v>
      </c>
      <c r="C140" s="37" t="s">
        <v>126</v>
      </c>
      <c r="D140" s="19" t="s">
        <v>341</v>
      </c>
      <c r="E140" s="32">
        <f t="shared" si="2"/>
        <v>14.26</v>
      </c>
      <c r="F140" s="32">
        <v>14.26</v>
      </c>
      <c r="G140" s="20">
        <v>0</v>
      </c>
    </row>
    <row r="141" spans="1:7" ht="19.5" customHeight="1">
      <c r="A141" s="19" t="s">
        <v>339</v>
      </c>
      <c r="B141" s="31" t="s">
        <v>82</v>
      </c>
      <c r="C141" s="37" t="s">
        <v>126</v>
      </c>
      <c r="D141" s="19" t="s">
        <v>342</v>
      </c>
      <c r="E141" s="32">
        <f t="shared" si="2"/>
        <v>3.18</v>
      </c>
      <c r="F141" s="32">
        <v>3.18</v>
      </c>
      <c r="G141" s="20">
        <v>0</v>
      </c>
    </row>
    <row r="142" spans="1:7" ht="19.5" customHeight="1">
      <c r="A142" s="19" t="s">
        <v>339</v>
      </c>
      <c r="B142" s="31" t="s">
        <v>204</v>
      </c>
      <c r="C142" s="37" t="s">
        <v>126</v>
      </c>
      <c r="D142" s="19" t="s">
        <v>379</v>
      </c>
      <c r="E142" s="32">
        <f t="shared" si="2"/>
        <v>34</v>
      </c>
      <c r="F142" s="32">
        <v>34</v>
      </c>
      <c r="G142" s="20">
        <v>0</v>
      </c>
    </row>
    <row r="143" spans="1:7" ht="19.5" customHeight="1">
      <c r="A143" s="19" t="s">
        <v>339</v>
      </c>
      <c r="B143" s="31" t="s">
        <v>108</v>
      </c>
      <c r="C143" s="37" t="s">
        <v>126</v>
      </c>
      <c r="D143" s="19" t="s">
        <v>343</v>
      </c>
      <c r="E143" s="32">
        <f t="shared" si="2"/>
        <v>10.84</v>
      </c>
      <c r="F143" s="32">
        <v>10.84</v>
      </c>
      <c r="G143" s="20">
        <v>0</v>
      </c>
    </row>
    <row r="144" spans="1:7" ht="19.5" customHeight="1">
      <c r="A144" s="19" t="s">
        <v>339</v>
      </c>
      <c r="B144" s="31" t="s">
        <v>105</v>
      </c>
      <c r="C144" s="37" t="s">
        <v>126</v>
      </c>
      <c r="D144" s="19" t="s">
        <v>380</v>
      </c>
      <c r="E144" s="32">
        <f t="shared" si="2"/>
        <v>5.42</v>
      </c>
      <c r="F144" s="32">
        <v>5.42</v>
      </c>
      <c r="G144" s="20">
        <v>0</v>
      </c>
    </row>
    <row r="145" spans="1:7" ht="19.5" customHeight="1">
      <c r="A145" s="19" t="s">
        <v>339</v>
      </c>
      <c r="B145" s="31" t="s">
        <v>344</v>
      </c>
      <c r="C145" s="37" t="s">
        <v>126</v>
      </c>
      <c r="D145" s="19" t="s">
        <v>345</v>
      </c>
      <c r="E145" s="32">
        <f t="shared" si="2"/>
        <v>3.84</v>
      </c>
      <c r="F145" s="32">
        <v>3.84</v>
      </c>
      <c r="G145" s="20">
        <v>0</v>
      </c>
    </row>
    <row r="146" spans="1:7" ht="19.5" customHeight="1">
      <c r="A146" s="19" t="s">
        <v>339</v>
      </c>
      <c r="B146" s="31" t="s">
        <v>347</v>
      </c>
      <c r="C146" s="37" t="s">
        <v>126</v>
      </c>
      <c r="D146" s="19" t="s">
        <v>348</v>
      </c>
      <c r="E146" s="32">
        <f t="shared" si="2"/>
        <v>0.39</v>
      </c>
      <c r="F146" s="32">
        <v>0.39</v>
      </c>
      <c r="G146" s="20">
        <v>0</v>
      </c>
    </row>
    <row r="147" spans="1:7" ht="19.5" customHeight="1">
      <c r="A147" s="19" t="s">
        <v>339</v>
      </c>
      <c r="B147" s="31" t="s">
        <v>349</v>
      </c>
      <c r="C147" s="37" t="s">
        <v>126</v>
      </c>
      <c r="D147" s="19" t="s">
        <v>195</v>
      </c>
      <c r="E147" s="32">
        <f t="shared" si="2"/>
        <v>6.53</v>
      </c>
      <c r="F147" s="32">
        <v>6.53</v>
      </c>
      <c r="G147" s="20">
        <v>0</v>
      </c>
    </row>
    <row r="148" spans="1:7" ht="19.5" customHeight="1">
      <c r="A148" s="19" t="s">
        <v>36</v>
      </c>
      <c r="B148" s="31" t="s">
        <v>36</v>
      </c>
      <c r="C148" s="37" t="s">
        <v>36</v>
      </c>
      <c r="D148" s="19" t="s">
        <v>350</v>
      </c>
      <c r="E148" s="32">
        <f t="shared" si="2"/>
        <v>36.8</v>
      </c>
      <c r="F148" s="32">
        <v>0</v>
      </c>
      <c r="G148" s="20">
        <v>36.8</v>
      </c>
    </row>
    <row r="149" spans="1:7" ht="19.5" customHeight="1">
      <c r="A149" s="19" t="s">
        <v>351</v>
      </c>
      <c r="B149" s="31" t="s">
        <v>83</v>
      </c>
      <c r="C149" s="37" t="s">
        <v>126</v>
      </c>
      <c r="D149" s="19" t="s">
        <v>352</v>
      </c>
      <c r="E149" s="32">
        <f t="shared" si="2"/>
        <v>4.64</v>
      </c>
      <c r="F149" s="32">
        <v>0</v>
      </c>
      <c r="G149" s="20">
        <v>4.64</v>
      </c>
    </row>
    <row r="150" spans="1:7" ht="19.5" customHeight="1">
      <c r="A150" s="19" t="s">
        <v>351</v>
      </c>
      <c r="B150" s="31" t="s">
        <v>95</v>
      </c>
      <c r="C150" s="37" t="s">
        <v>126</v>
      </c>
      <c r="D150" s="19" t="s">
        <v>357</v>
      </c>
      <c r="E150" s="32">
        <f t="shared" si="2"/>
        <v>20</v>
      </c>
      <c r="F150" s="32">
        <v>0</v>
      </c>
      <c r="G150" s="20">
        <v>20</v>
      </c>
    </row>
    <row r="151" spans="1:7" ht="19.5" customHeight="1">
      <c r="A151" s="19" t="s">
        <v>351</v>
      </c>
      <c r="B151" s="31" t="s">
        <v>362</v>
      </c>
      <c r="C151" s="37" t="s">
        <v>126</v>
      </c>
      <c r="D151" s="19" t="s">
        <v>203</v>
      </c>
      <c r="E151" s="32">
        <f t="shared" si="2"/>
        <v>1</v>
      </c>
      <c r="F151" s="32">
        <v>0</v>
      </c>
      <c r="G151" s="20">
        <v>1</v>
      </c>
    </row>
    <row r="152" spans="1:7" ht="19.5" customHeight="1">
      <c r="A152" s="19" t="s">
        <v>351</v>
      </c>
      <c r="B152" s="31" t="s">
        <v>376</v>
      </c>
      <c r="C152" s="37" t="s">
        <v>126</v>
      </c>
      <c r="D152" s="19" t="s">
        <v>377</v>
      </c>
      <c r="E152" s="32">
        <f t="shared" si="2"/>
        <v>5</v>
      </c>
      <c r="F152" s="32">
        <v>0</v>
      </c>
      <c r="G152" s="20">
        <v>5</v>
      </c>
    </row>
    <row r="153" spans="1:7" ht="19.5" customHeight="1">
      <c r="A153" s="19" t="s">
        <v>351</v>
      </c>
      <c r="B153" s="31" t="s">
        <v>363</v>
      </c>
      <c r="C153" s="37" t="s">
        <v>126</v>
      </c>
      <c r="D153" s="19" t="s">
        <v>364</v>
      </c>
      <c r="E153" s="32">
        <f t="shared" si="2"/>
        <v>1.15</v>
      </c>
      <c r="F153" s="32">
        <v>0</v>
      </c>
      <c r="G153" s="20">
        <v>1.15</v>
      </c>
    </row>
    <row r="154" spans="1:7" ht="19.5" customHeight="1">
      <c r="A154" s="19" t="s">
        <v>351</v>
      </c>
      <c r="B154" s="31" t="s">
        <v>365</v>
      </c>
      <c r="C154" s="37" t="s">
        <v>126</v>
      </c>
      <c r="D154" s="19" t="s">
        <v>366</v>
      </c>
      <c r="E154" s="32">
        <f t="shared" si="2"/>
        <v>0.85</v>
      </c>
      <c r="F154" s="32">
        <v>0</v>
      </c>
      <c r="G154" s="20">
        <v>0.85</v>
      </c>
    </row>
    <row r="155" spans="1:7" ht="19.5" customHeight="1">
      <c r="A155" s="19" t="s">
        <v>351</v>
      </c>
      <c r="B155" s="31" t="s">
        <v>88</v>
      </c>
      <c r="C155" s="37" t="s">
        <v>126</v>
      </c>
      <c r="D155" s="19" t="s">
        <v>208</v>
      </c>
      <c r="E155" s="32">
        <f t="shared" si="2"/>
        <v>4.16</v>
      </c>
      <c r="F155" s="32">
        <v>0</v>
      </c>
      <c r="G155" s="20">
        <v>4.16</v>
      </c>
    </row>
    <row r="156" spans="1:7" ht="19.5" customHeight="1">
      <c r="A156" s="19" t="s">
        <v>36</v>
      </c>
      <c r="B156" s="31" t="s">
        <v>36</v>
      </c>
      <c r="C156" s="37" t="s">
        <v>36</v>
      </c>
      <c r="D156" s="19" t="s">
        <v>129</v>
      </c>
      <c r="E156" s="32">
        <f t="shared" si="2"/>
        <v>125.43</v>
      </c>
      <c r="F156" s="32">
        <v>105.89</v>
      </c>
      <c r="G156" s="20">
        <v>19.54</v>
      </c>
    </row>
    <row r="157" spans="1:7" ht="19.5" customHeight="1">
      <c r="A157" s="19" t="s">
        <v>36</v>
      </c>
      <c r="B157" s="31" t="s">
        <v>36</v>
      </c>
      <c r="C157" s="37" t="s">
        <v>36</v>
      </c>
      <c r="D157" s="19" t="s">
        <v>338</v>
      </c>
      <c r="E157" s="32">
        <f t="shared" si="2"/>
        <v>105.89</v>
      </c>
      <c r="F157" s="32">
        <v>105.89</v>
      </c>
      <c r="G157" s="20">
        <v>0</v>
      </c>
    </row>
    <row r="158" spans="1:7" ht="19.5" customHeight="1">
      <c r="A158" s="19" t="s">
        <v>339</v>
      </c>
      <c r="B158" s="31" t="s">
        <v>83</v>
      </c>
      <c r="C158" s="37" t="s">
        <v>130</v>
      </c>
      <c r="D158" s="19" t="s">
        <v>340</v>
      </c>
      <c r="E158" s="32">
        <f t="shared" si="2"/>
        <v>38.5</v>
      </c>
      <c r="F158" s="32">
        <v>38.5</v>
      </c>
      <c r="G158" s="20">
        <v>0</v>
      </c>
    </row>
    <row r="159" spans="1:7" ht="19.5" customHeight="1">
      <c r="A159" s="19" t="s">
        <v>339</v>
      </c>
      <c r="B159" s="31" t="s">
        <v>86</v>
      </c>
      <c r="C159" s="37" t="s">
        <v>130</v>
      </c>
      <c r="D159" s="19" t="s">
        <v>341</v>
      </c>
      <c r="E159" s="32">
        <f t="shared" si="2"/>
        <v>6.55</v>
      </c>
      <c r="F159" s="32">
        <v>6.55</v>
      </c>
      <c r="G159" s="20">
        <v>0</v>
      </c>
    </row>
    <row r="160" spans="1:7" ht="19.5" customHeight="1">
      <c r="A160" s="19" t="s">
        <v>339</v>
      </c>
      <c r="B160" s="31" t="s">
        <v>204</v>
      </c>
      <c r="C160" s="37" t="s">
        <v>130</v>
      </c>
      <c r="D160" s="19" t="s">
        <v>379</v>
      </c>
      <c r="E160" s="32">
        <f t="shared" si="2"/>
        <v>26.8</v>
      </c>
      <c r="F160" s="32">
        <v>26.8</v>
      </c>
      <c r="G160" s="20">
        <v>0</v>
      </c>
    </row>
    <row r="161" spans="1:7" ht="19.5" customHeight="1">
      <c r="A161" s="19" t="s">
        <v>339</v>
      </c>
      <c r="B161" s="31" t="s">
        <v>108</v>
      </c>
      <c r="C161" s="37" t="s">
        <v>130</v>
      </c>
      <c r="D161" s="19" t="s">
        <v>343</v>
      </c>
      <c r="E161" s="32">
        <f t="shared" si="2"/>
        <v>12</v>
      </c>
      <c r="F161" s="32">
        <v>12</v>
      </c>
      <c r="G161" s="20">
        <v>0</v>
      </c>
    </row>
    <row r="162" spans="1:7" ht="19.5" customHeight="1">
      <c r="A162" s="19" t="s">
        <v>339</v>
      </c>
      <c r="B162" s="31" t="s">
        <v>105</v>
      </c>
      <c r="C162" s="37" t="s">
        <v>130</v>
      </c>
      <c r="D162" s="19" t="s">
        <v>380</v>
      </c>
      <c r="E162" s="32">
        <f t="shared" si="2"/>
        <v>5.1</v>
      </c>
      <c r="F162" s="32">
        <v>5.1</v>
      </c>
      <c r="G162" s="20">
        <v>0</v>
      </c>
    </row>
    <row r="163" spans="1:7" ht="19.5" customHeight="1">
      <c r="A163" s="19" t="s">
        <v>339</v>
      </c>
      <c r="B163" s="31" t="s">
        <v>344</v>
      </c>
      <c r="C163" s="37" t="s">
        <v>130</v>
      </c>
      <c r="D163" s="19" t="s">
        <v>345</v>
      </c>
      <c r="E163" s="32">
        <f t="shared" si="2"/>
        <v>6</v>
      </c>
      <c r="F163" s="32">
        <v>6</v>
      </c>
      <c r="G163" s="20">
        <v>0</v>
      </c>
    </row>
    <row r="164" spans="1:7" ht="19.5" customHeight="1">
      <c r="A164" s="19" t="s">
        <v>339</v>
      </c>
      <c r="B164" s="31" t="s">
        <v>347</v>
      </c>
      <c r="C164" s="37" t="s">
        <v>130</v>
      </c>
      <c r="D164" s="19" t="s">
        <v>348</v>
      </c>
      <c r="E164" s="32">
        <f t="shared" si="2"/>
        <v>0.57</v>
      </c>
      <c r="F164" s="32">
        <v>0.57</v>
      </c>
      <c r="G164" s="20">
        <v>0</v>
      </c>
    </row>
    <row r="165" spans="1:7" ht="19.5" customHeight="1">
      <c r="A165" s="19" t="s">
        <v>339</v>
      </c>
      <c r="B165" s="31" t="s">
        <v>349</v>
      </c>
      <c r="C165" s="37" t="s">
        <v>130</v>
      </c>
      <c r="D165" s="19" t="s">
        <v>195</v>
      </c>
      <c r="E165" s="32">
        <f t="shared" si="2"/>
        <v>8</v>
      </c>
      <c r="F165" s="32">
        <v>8</v>
      </c>
      <c r="G165" s="20">
        <v>0</v>
      </c>
    </row>
    <row r="166" spans="1:7" ht="19.5" customHeight="1">
      <c r="A166" s="19" t="s">
        <v>339</v>
      </c>
      <c r="B166" s="31" t="s">
        <v>88</v>
      </c>
      <c r="C166" s="37" t="s">
        <v>130</v>
      </c>
      <c r="D166" s="19" t="s">
        <v>196</v>
      </c>
      <c r="E166" s="32">
        <f t="shared" si="2"/>
        <v>2.37</v>
      </c>
      <c r="F166" s="32">
        <v>2.37</v>
      </c>
      <c r="G166" s="20">
        <v>0</v>
      </c>
    </row>
    <row r="167" spans="1:7" ht="19.5" customHeight="1">
      <c r="A167" s="19" t="s">
        <v>36</v>
      </c>
      <c r="B167" s="31" t="s">
        <v>36</v>
      </c>
      <c r="C167" s="37" t="s">
        <v>36</v>
      </c>
      <c r="D167" s="19" t="s">
        <v>350</v>
      </c>
      <c r="E167" s="32">
        <f t="shared" si="2"/>
        <v>19.54</v>
      </c>
      <c r="F167" s="32">
        <v>0</v>
      </c>
      <c r="G167" s="20">
        <v>19.54</v>
      </c>
    </row>
    <row r="168" spans="1:7" ht="19.5" customHeight="1">
      <c r="A168" s="19" t="s">
        <v>351</v>
      </c>
      <c r="B168" s="31" t="s">
        <v>83</v>
      </c>
      <c r="C168" s="37" t="s">
        <v>130</v>
      </c>
      <c r="D168" s="19" t="s">
        <v>352</v>
      </c>
      <c r="E168" s="32">
        <f t="shared" si="2"/>
        <v>0.7</v>
      </c>
      <c r="F168" s="32">
        <v>0</v>
      </c>
      <c r="G168" s="20">
        <v>0.7</v>
      </c>
    </row>
    <row r="169" spans="1:7" ht="19.5" customHeight="1">
      <c r="A169" s="19" t="s">
        <v>351</v>
      </c>
      <c r="B169" s="31" t="s">
        <v>95</v>
      </c>
      <c r="C169" s="37" t="s">
        <v>130</v>
      </c>
      <c r="D169" s="19" t="s">
        <v>357</v>
      </c>
      <c r="E169" s="32">
        <f t="shared" si="2"/>
        <v>1.8</v>
      </c>
      <c r="F169" s="32">
        <v>0</v>
      </c>
      <c r="G169" s="20">
        <v>1.8</v>
      </c>
    </row>
    <row r="170" spans="1:7" ht="19.5" customHeight="1">
      <c r="A170" s="19" t="s">
        <v>351</v>
      </c>
      <c r="B170" s="31" t="s">
        <v>349</v>
      </c>
      <c r="C170" s="37" t="s">
        <v>130</v>
      </c>
      <c r="D170" s="19" t="s">
        <v>359</v>
      </c>
      <c r="E170" s="32">
        <f t="shared" si="2"/>
        <v>0.5</v>
      </c>
      <c r="F170" s="32">
        <v>0</v>
      </c>
      <c r="G170" s="20">
        <v>0.5</v>
      </c>
    </row>
    <row r="171" spans="1:7" ht="19.5" customHeight="1">
      <c r="A171" s="19" t="s">
        <v>351</v>
      </c>
      <c r="B171" s="31" t="s">
        <v>360</v>
      </c>
      <c r="C171" s="37" t="s">
        <v>130</v>
      </c>
      <c r="D171" s="19" t="s">
        <v>200</v>
      </c>
      <c r="E171" s="32">
        <f t="shared" si="2"/>
        <v>4</v>
      </c>
      <c r="F171" s="32">
        <v>0</v>
      </c>
      <c r="G171" s="20">
        <v>4</v>
      </c>
    </row>
    <row r="172" spans="1:7" ht="19.5" customHeight="1">
      <c r="A172" s="19" t="s">
        <v>351</v>
      </c>
      <c r="B172" s="31" t="s">
        <v>362</v>
      </c>
      <c r="C172" s="37" t="s">
        <v>130</v>
      </c>
      <c r="D172" s="19" t="s">
        <v>203</v>
      </c>
      <c r="E172" s="32">
        <f t="shared" si="2"/>
        <v>0.9</v>
      </c>
      <c r="F172" s="32">
        <v>0</v>
      </c>
      <c r="G172" s="20">
        <v>0.9</v>
      </c>
    </row>
    <row r="173" spans="1:7" ht="19.5" customHeight="1">
      <c r="A173" s="19" t="s">
        <v>351</v>
      </c>
      <c r="B173" s="31" t="s">
        <v>376</v>
      </c>
      <c r="C173" s="37" t="s">
        <v>130</v>
      </c>
      <c r="D173" s="19" t="s">
        <v>377</v>
      </c>
      <c r="E173" s="32">
        <f t="shared" si="2"/>
        <v>2.16</v>
      </c>
      <c r="F173" s="32">
        <v>0</v>
      </c>
      <c r="G173" s="20">
        <v>2.16</v>
      </c>
    </row>
    <row r="174" spans="1:7" ht="19.5" customHeight="1">
      <c r="A174" s="19" t="s">
        <v>351</v>
      </c>
      <c r="B174" s="31" t="s">
        <v>363</v>
      </c>
      <c r="C174" s="37" t="s">
        <v>130</v>
      </c>
      <c r="D174" s="19" t="s">
        <v>364</v>
      </c>
      <c r="E174" s="32">
        <f t="shared" si="2"/>
        <v>1.25</v>
      </c>
      <c r="F174" s="32">
        <v>0</v>
      </c>
      <c r="G174" s="20">
        <v>1.25</v>
      </c>
    </row>
    <row r="175" spans="1:7" ht="19.5" customHeight="1">
      <c r="A175" s="19" t="s">
        <v>351</v>
      </c>
      <c r="B175" s="31" t="s">
        <v>365</v>
      </c>
      <c r="C175" s="37" t="s">
        <v>130</v>
      </c>
      <c r="D175" s="19" t="s">
        <v>366</v>
      </c>
      <c r="E175" s="32">
        <f t="shared" si="2"/>
        <v>0.85</v>
      </c>
      <c r="F175" s="32">
        <v>0</v>
      </c>
      <c r="G175" s="20">
        <v>0.85</v>
      </c>
    </row>
    <row r="176" spans="1:7" ht="19.5" customHeight="1">
      <c r="A176" s="19" t="s">
        <v>351</v>
      </c>
      <c r="B176" s="31" t="s">
        <v>367</v>
      </c>
      <c r="C176" s="37" t="s">
        <v>130</v>
      </c>
      <c r="D176" s="19" t="s">
        <v>206</v>
      </c>
      <c r="E176" s="32">
        <f t="shared" si="2"/>
        <v>5.4</v>
      </c>
      <c r="F176" s="32">
        <v>0</v>
      </c>
      <c r="G176" s="20">
        <v>5.4</v>
      </c>
    </row>
    <row r="177" spans="1:7" ht="19.5" customHeight="1">
      <c r="A177" s="19" t="s">
        <v>351</v>
      </c>
      <c r="B177" s="31" t="s">
        <v>88</v>
      </c>
      <c r="C177" s="37" t="s">
        <v>130</v>
      </c>
      <c r="D177" s="19" t="s">
        <v>208</v>
      </c>
      <c r="E177" s="32">
        <f t="shared" si="2"/>
        <v>1.98</v>
      </c>
      <c r="F177" s="32">
        <v>0</v>
      </c>
      <c r="G177" s="20">
        <v>1.98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7"/>
      <c r="B1" s="8"/>
      <c r="C1" s="8"/>
      <c r="D1" s="8"/>
      <c r="E1" s="8"/>
      <c r="F1" s="9" t="s">
        <v>381</v>
      </c>
    </row>
    <row r="2" spans="1:6" ht="19.5" customHeight="1">
      <c r="A2" s="104" t="s">
        <v>382</v>
      </c>
      <c r="B2" s="104"/>
      <c r="C2" s="104"/>
      <c r="D2" s="104"/>
      <c r="E2" s="104"/>
      <c r="F2" s="104"/>
    </row>
    <row r="3" spans="1:6" ht="19.5" customHeight="1">
      <c r="A3" s="10" t="s">
        <v>2</v>
      </c>
      <c r="B3" s="10"/>
      <c r="C3" s="10"/>
      <c r="D3" s="34"/>
      <c r="E3" s="34"/>
      <c r="F3" s="12" t="s">
        <v>3</v>
      </c>
    </row>
    <row r="4" spans="1:6" ht="19.5" customHeight="1">
      <c r="A4" s="107" t="s">
        <v>66</v>
      </c>
      <c r="B4" s="108"/>
      <c r="C4" s="109"/>
      <c r="D4" s="158" t="s">
        <v>67</v>
      </c>
      <c r="E4" s="152" t="s">
        <v>383</v>
      </c>
      <c r="F4" s="119" t="s">
        <v>69</v>
      </c>
    </row>
    <row r="5" spans="1:6" ht="19.5" customHeight="1">
      <c r="A5" s="14" t="s">
        <v>76</v>
      </c>
      <c r="B5" s="15" t="s">
        <v>77</v>
      </c>
      <c r="C5" s="16" t="s">
        <v>78</v>
      </c>
      <c r="D5" s="159"/>
      <c r="E5" s="152"/>
      <c r="F5" s="119"/>
    </row>
    <row r="6" spans="1:6" ht="19.5" customHeight="1">
      <c r="A6" s="31" t="s">
        <v>36</v>
      </c>
      <c r="B6" s="31" t="s">
        <v>36</v>
      </c>
      <c r="C6" s="31" t="s">
        <v>36</v>
      </c>
      <c r="D6" s="35" t="s">
        <v>36</v>
      </c>
      <c r="E6" s="35" t="s">
        <v>56</v>
      </c>
      <c r="F6" s="36">
        <v>4706.1</v>
      </c>
    </row>
    <row r="7" spans="1:6" ht="19.5" customHeight="1">
      <c r="A7" s="31" t="s">
        <v>36</v>
      </c>
      <c r="B7" s="31" t="s">
        <v>36</v>
      </c>
      <c r="C7" s="31" t="s">
        <v>36</v>
      </c>
      <c r="D7" s="35" t="s">
        <v>36</v>
      </c>
      <c r="E7" s="35" t="s">
        <v>79</v>
      </c>
      <c r="F7" s="36">
        <v>3140.81</v>
      </c>
    </row>
    <row r="8" spans="1:6" ht="19.5" customHeight="1">
      <c r="A8" s="31" t="s">
        <v>36</v>
      </c>
      <c r="B8" s="31" t="s">
        <v>36</v>
      </c>
      <c r="C8" s="31" t="s">
        <v>36</v>
      </c>
      <c r="D8" s="35" t="s">
        <v>36</v>
      </c>
      <c r="E8" s="35" t="s">
        <v>80</v>
      </c>
      <c r="F8" s="36">
        <v>2662.43</v>
      </c>
    </row>
    <row r="9" spans="1:6" ht="19.5" customHeight="1">
      <c r="A9" s="31" t="s">
        <v>36</v>
      </c>
      <c r="B9" s="31" t="s">
        <v>36</v>
      </c>
      <c r="C9" s="31" t="s">
        <v>36</v>
      </c>
      <c r="D9" s="35" t="s">
        <v>36</v>
      </c>
      <c r="E9" s="35" t="s">
        <v>87</v>
      </c>
      <c r="F9" s="36">
        <v>2662.43</v>
      </c>
    </row>
    <row r="10" spans="1:6" ht="19.5" customHeight="1">
      <c r="A10" s="31" t="s">
        <v>81</v>
      </c>
      <c r="B10" s="31" t="s">
        <v>82</v>
      </c>
      <c r="C10" s="31" t="s">
        <v>86</v>
      </c>
      <c r="D10" s="35" t="s">
        <v>84</v>
      </c>
      <c r="E10" s="35" t="s">
        <v>384</v>
      </c>
      <c r="F10" s="36">
        <v>60</v>
      </c>
    </row>
    <row r="11" spans="1:6" ht="19.5" customHeight="1">
      <c r="A11" s="31" t="s">
        <v>81</v>
      </c>
      <c r="B11" s="31" t="s">
        <v>82</v>
      </c>
      <c r="C11" s="31" t="s">
        <v>86</v>
      </c>
      <c r="D11" s="35" t="s">
        <v>84</v>
      </c>
      <c r="E11" s="35" t="s">
        <v>385</v>
      </c>
      <c r="F11" s="36">
        <v>85.5</v>
      </c>
    </row>
    <row r="12" spans="1:6" ht="19.5" customHeight="1">
      <c r="A12" s="31" t="s">
        <v>81</v>
      </c>
      <c r="B12" s="31" t="s">
        <v>82</v>
      </c>
      <c r="C12" s="31" t="s">
        <v>86</v>
      </c>
      <c r="D12" s="35" t="s">
        <v>84</v>
      </c>
      <c r="E12" s="35" t="s">
        <v>386</v>
      </c>
      <c r="F12" s="36">
        <v>99.9</v>
      </c>
    </row>
    <row r="13" spans="1:6" ht="19.5" customHeight="1">
      <c r="A13" s="31" t="s">
        <v>81</v>
      </c>
      <c r="B13" s="31" t="s">
        <v>82</v>
      </c>
      <c r="C13" s="31" t="s">
        <v>86</v>
      </c>
      <c r="D13" s="35" t="s">
        <v>84</v>
      </c>
      <c r="E13" s="35" t="s">
        <v>387</v>
      </c>
      <c r="F13" s="36">
        <v>68.5</v>
      </c>
    </row>
    <row r="14" spans="1:6" ht="19.5" customHeight="1">
      <c r="A14" s="31" t="s">
        <v>81</v>
      </c>
      <c r="B14" s="31" t="s">
        <v>82</v>
      </c>
      <c r="C14" s="31" t="s">
        <v>86</v>
      </c>
      <c r="D14" s="35" t="s">
        <v>84</v>
      </c>
      <c r="E14" s="35" t="s">
        <v>388</v>
      </c>
      <c r="F14" s="36">
        <v>90</v>
      </c>
    </row>
    <row r="15" spans="1:6" ht="19.5" customHeight="1">
      <c r="A15" s="31" t="s">
        <v>81</v>
      </c>
      <c r="B15" s="31" t="s">
        <v>82</v>
      </c>
      <c r="C15" s="31" t="s">
        <v>86</v>
      </c>
      <c r="D15" s="35" t="s">
        <v>84</v>
      </c>
      <c r="E15" s="35" t="s">
        <v>389</v>
      </c>
      <c r="F15" s="36">
        <v>95</v>
      </c>
    </row>
    <row r="16" spans="1:6" ht="19.5" customHeight="1">
      <c r="A16" s="31" t="s">
        <v>81</v>
      </c>
      <c r="B16" s="31" t="s">
        <v>82</v>
      </c>
      <c r="C16" s="31" t="s">
        <v>86</v>
      </c>
      <c r="D16" s="35" t="s">
        <v>84</v>
      </c>
      <c r="E16" s="35" t="s">
        <v>390</v>
      </c>
      <c r="F16" s="36">
        <v>37.8</v>
      </c>
    </row>
    <row r="17" spans="1:6" ht="19.5" customHeight="1">
      <c r="A17" s="31" t="s">
        <v>81</v>
      </c>
      <c r="B17" s="31" t="s">
        <v>82</v>
      </c>
      <c r="C17" s="31" t="s">
        <v>86</v>
      </c>
      <c r="D17" s="35" t="s">
        <v>84</v>
      </c>
      <c r="E17" s="35" t="s">
        <v>391</v>
      </c>
      <c r="F17" s="36">
        <v>72</v>
      </c>
    </row>
    <row r="18" spans="1:6" ht="19.5" customHeight="1">
      <c r="A18" s="31" t="s">
        <v>81</v>
      </c>
      <c r="B18" s="31" t="s">
        <v>82</v>
      </c>
      <c r="C18" s="31" t="s">
        <v>86</v>
      </c>
      <c r="D18" s="35" t="s">
        <v>84</v>
      </c>
      <c r="E18" s="35" t="s">
        <v>392</v>
      </c>
      <c r="F18" s="36">
        <v>98.1</v>
      </c>
    </row>
    <row r="19" spans="1:6" ht="19.5" customHeight="1">
      <c r="A19" s="31" t="s">
        <v>81</v>
      </c>
      <c r="B19" s="31" t="s">
        <v>82</v>
      </c>
      <c r="C19" s="31" t="s">
        <v>86</v>
      </c>
      <c r="D19" s="35" t="s">
        <v>84</v>
      </c>
      <c r="E19" s="35" t="s">
        <v>393</v>
      </c>
      <c r="F19" s="36">
        <v>50</v>
      </c>
    </row>
    <row r="20" spans="1:6" ht="19.5" customHeight="1">
      <c r="A20" s="31" t="s">
        <v>81</v>
      </c>
      <c r="B20" s="31" t="s">
        <v>82</v>
      </c>
      <c r="C20" s="31" t="s">
        <v>86</v>
      </c>
      <c r="D20" s="35" t="s">
        <v>84</v>
      </c>
      <c r="E20" s="35" t="s">
        <v>394</v>
      </c>
      <c r="F20" s="36">
        <v>201.5</v>
      </c>
    </row>
    <row r="21" spans="1:6" ht="19.5" customHeight="1">
      <c r="A21" s="31" t="s">
        <v>81</v>
      </c>
      <c r="B21" s="31" t="s">
        <v>82</v>
      </c>
      <c r="C21" s="31" t="s">
        <v>86</v>
      </c>
      <c r="D21" s="35" t="s">
        <v>84</v>
      </c>
      <c r="E21" s="35" t="s">
        <v>395</v>
      </c>
      <c r="F21" s="36">
        <v>85.87</v>
      </c>
    </row>
    <row r="22" spans="1:6" ht="19.5" customHeight="1">
      <c r="A22" s="31" t="s">
        <v>81</v>
      </c>
      <c r="B22" s="31" t="s">
        <v>82</v>
      </c>
      <c r="C22" s="31" t="s">
        <v>86</v>
      </c>
      <c r="D22" s="35" t="s">
        <v>84</v>
      </c>
      <c r="E22" s="35" t="s">
        <v>396</v>
      </c>
      <c r="F22" s="36">
        <v>138</v>
      </c>
    </row>
    <row r="23" spans="1:6" ht="19.5" customHeight="1">
      <c r="A23" s="31" t="s">
        <v>81</v>
      </c>
      <c r="B23" s="31" t="s">
        <v>82</v>
      </c>
      <c r="C23" s="31" t="s">
        <v>86</v>
      </c>
      <c r="D23" s="35" t="s">
        <v>84</v>
      </c>
      <c r="E23" s="35" t="s">
        <v>397</v>
      </c>
      <c r="F23" s="36">
        <v>79</v>
      </c>
    </row>
    <row r="24" spans="1:6" ht="19.5" customHeight="1">
      <c r="A24" s="31" t="s">
        <v>36</v>
      </c>
      <c r="B24" s="31" t="s">
        <v>36</v>
      </c>
      <c r="C24" s="31" t="s">
        <v>36</v>
      </c>
      <c r="D24" s="35" t="s">
        <v>36</v>
      </c>
      <c r="E24" s="35" t="s">
        <v>103</v>
      </c>
      <c r="F24" s="36">
        <v>478.38</v>
      </c>
    </row>
    <row r="25" spans="1:6" ht="19.5" customHeight="1">
      <c r="A25" s="31" t="s">
        <v>36</v>
      </c>
      <c r="B25" s="31" t="s">
        <v>36</v>
      </c>
      <c r="C25" s="31" t="s">
        <v>36</v>
      </c>
      <c r="D25" s="35" t="s">
        <v>36</v>
      </c>
      <c r="E25" s="35" t="s">
        <v>87</v>
      </c>
      <c r="F25" s="36">
        <v>40</v>
      </c>
    </row>
    <row r="26" spans="1:6" ht="19.5" customHeight="1">
      <c r="A26" s="31" t="s">
        <v>81</v>
      </c>
      <c r="B26" s="31" t="s">
        <v>82</v>
      </c>
      <c r="C26" s="31" t="s">
        <v>86</v>
      </c>
      <c r="D26" s="35" t="s">
        <v>104</v>
      </c>
      <c r="E26" s="35" t="s">
        <v>398</v>
      </c>
      <c r="F26" s="36">
        <v>40</v>
      </c>
    </row>
    <row r="27" spans="1:6" ht="19.5" customHeight="1">
      <c r="A27" s="31" t="s">
        <v>36</v>
      </c>
      <c r="B27" s="31" t="s">
        <v>36</v>
      </c>
      <c r="C27" s="31" t="s">
        <v>36</v>
      </c>
      <c r="D27" s="35" t="s">
        <v>36</v>
      </c>
      <c r="E27" s="35" t="s">
        <v>106</v>
      </c>
      <c r="F27" s="36">
        <v>438.38</v>
      </c>
    </row>
    <row r="28" spans="1:6" ht="19.5" customHeight="1">
      <c r="A28" s="31" t="s">
        <v>81</v>
      </c>
      <c r="B28" s="31" t="s">
        <v>82</v>
      </c>
      <c r="C28" s="31" t="s">
        <v>105</v>
      </c>
      <c r="D28" s="35" t="s">
        <v>104</v>
      </c>
      <c r="E28" s="35" t="s">
        <v>399</v>
      </c>
      <c r="F28" s="36">
        <v>77</v>
      </c>
    </row>
    <row r="29" spans="1:6" ht="19.5" customHeight="1">
      <c r="A29" s="31" t="s">
        <v>81</v>
      </c>
      <c r="B29" s="31" t="s">
        <v>82</v>
      </c>
      <c r="C29" s="31" t="s">
        <v>105</v>
      </c>
      <c r="D29" s="35" t="s">
        <v>104</v>
      </c>
      <c r="E29" s="35" t="s">
        <v>400</v>
      </c>
      <c r="F29" s="36">
        <v>92.95</v>
      </c>
    </row>
    <row r="30" spans="1:6" ht="19.5" customHeight="1">
      <c r="A30" s="31" t="s">
        <v>81</v>
      </c>
      <c r="B30" s="31" t="s">
        <v>82</v>
      </c>
      <c r="C30" s="31" t="s">
        <v>105</v>
      </c>
      <c r="D30" s="35" t="s">
        <v>104</v>
      </c>
      <c r="E30" s="35" t="s">
        <v>401</v>
      </c>
      <c r="F30" s="36">
        <v>50</v>
      </c>
    </row>
    <row r="31" spans="1:6" ht="19.5" customHeight="1">
      <c r="A31" s="31" t="s">
        <v>81</v>
      </c>
      <c r="B31" s="31" t="s">
        <v>82</v>
      </c>
      <c r="C31" s="31" t="s">
        <v>105</v>
      </c>
      <c r="D31" s="35" t="s">
        <v>104</v>
      </c>
      <c r="E31" s="35" t="s">
        <v>402</v>
      </c>
      <c r="F31" s="36">
        <v>14.62</v>
      </c>
    </row>
    <row r="32" spans="1:6" ht="19.5" customHeight="1">
      <c r="A32" s="31" t="s">
        <v>81</v>
      </c>
      <c r="B32" s="31" t="s">
        <v>82</v>
      </c>
      <c r="C32" s="31" t="s">
        <v>105</v>
      </c>
      <c r="D32" s="35" t="s">
        <v>104</v>
      </c>
      <c r="E32" s="35" t="s">
        <v>392</v>
      </c>
      <c r="F32" s="36">
        <v>52.7</v>
      </c>
    </row>
    <row r="33" spans="1:6" ht="19.5" customHeight="1">
      <c r="A33" s="31" t="s">
        <v>81</v>
      </c>
      <c r="B33" s="31" t="s">
        <v>82</v>
      </c>
      <c r="C33" s="31" t="s">
        <v>105</v>
      </c>
      <c r="D33" s="35" t="s">
        <v>104</v>
      </c>
      <c r="E33" s="35" t="s">
        <v>403</v>
      </c>
      <c r="F33" s="36">
        <v>10</v>
      </c>
    </row>
    <row r="34" spans="1:6" ht="19.5" customHeight="1">
      <c r="A34" s="31" t="s">
        <v>81</v>
      </c>
      <c r="B34" s="31" t="s">
        <v>82</v>
      </c>
      <c r="C34" s="31" t="s">
        <v>105</v>
      </c>
      <c r="D34" s="35" t="s">
        <v>104</v>
      </c>
      <c r="E34" s="35" t="s">
        <v>404</v>
      </c>
      <c r="F34" s="36">
        <v>18</v>
      </c>
    </row>
    <row r="35" spans="1:6" ht="19.5" customHeight="1">
      <c r="A35" s="31" t="s">
        <v>81</v>
      </c>
      <c r="B35" s="31" t="s">
        <v>82</v>
      </c>
      <c r="C35" s="31" t="s">
        <v>105</v>
      </c>
      <c r="D35" s="35" t="s">
        <v>104</v>
      </c>
      <c r="E35" s="35" t="s">
        <v>405</v>
      </c>
      <c r="F35" s="36">
        <v>69.01</v>
      </c>
    </row>
    <row r="36" spans="1:6" ht="19.5" customHeight="1">
      <c r="A36" s="31" t="s">
        <v>81</v>
      </c>
      <c r="B36" s="31" t="s">
        <v>82</v>
      </c>
      <c r="C36" s="31" t="s">
        <v>105</v>
      </c>
      <c r="D36" s="35" t="s">
        <v>104</v>
      </c>
      <c r="E36" s="35" t="s">
        <v>406</v>
      </c>
      <c r="F36" s="36">
        <v>45.1</v>
      </c>
    </row>
    <row r="37" spans="1:6" ht="19.5" customHeight="1">
      <c r="A37" s="31" t="s">
        <v>81</v>
      </c>
      <c r="B37" s="31" t="s">
        <v>82</v>
      </c>
      <c r="C37" s="31" t="s">
        <v>105</v>
      </c>
      <c r="D37" s="35" t="s">
        <v>104</v>
      </c>
      <c r="E37" s="35" t="s">
        <v>407</v>
      </c>
      <c r="F37" s="36">
        <v>9</v>
      </c>
    </row>
    <row r="38" spans="1:6" ht="19.5" customHeight="1">
      <c r="A38" s="31" t="s">
        <v>36</v>
      </c>
      <c r="B38" s="31" t="s">
        <v>36</v>
      </c>
      <c r="C38" s="31" t="s">
        <v>36</v>
      </c>
      <c r="D38" s="35" t="s">
        <v>36</v>
      </c>
      <c r="E38" s="35" t="s">
        <v>110</v>
      </c>
      <c r="F38" s="36">
        <v>542.8</v>
      </c>
    </row>
    <row r="39" spans="1:6" ht="19.5" customHeight="1">
      <c r="A39" s="31" t="s">
        <v>36</v>
      </c>
      <c r="B39" s="31" t="s">
        <v>36</v>
      </c>
      <c r="C39" s="31" t="s">
        <v>36</v>
      </c>
      <c r="D39" s="35" t="s">
        <v>36</v>
      </c>
      <c r="E39" s="35" t="s">
        <v>111</v>
      </c>
      <c r="F39" s="36">
        <v>542.8</v>
      </c>
    </row>
    <row r="40" spans="1:6" ht="19.5" customHeight="1">
      <c r="A40" s="31" t="s">
        <v>36</v>
      </c>
      <c r="B40" s="31" t="s">
        <v>36</v>
      </c>
      <c r="C40" s="31" t="s">
        <v>36</v>
      </c>
      <c r="D40" s="35" t="s">
        <v>36</v>
      </c>
      <c r="E40" s="35" t="s">
        <v>87</v>
      </c>
      <c r="F40" s="36">
        <v>542.8</v>
      </c>
    </row>
    <row r="41" spans="1:6" ht="19.5" customHeight="1">
      <c r="A41" s="31" t="s">
        <v>81</v>
      </c>
      <c r="B41" s="31" t="s">
        <v>82</v>
      </c>
      <c r="C41" s="31" t="s">
        <v>86</v>
      </c>
      <c r="D41" s="35" t="s">
        <v>112</v>
      </c>
      <c r="E41" s="35" t="s">
        <v>408</v>
      </c>
      <c r="F41" s="36">
        <v>25</v>
      </c>
    </row>
    <row r="42" spans="1:6" ht="19.5" customHeight="1">
      <c r="A42" s="31" t="s">
        <v>81</v>
      </c>
      <c r="B42" s="31" t="s">
        <v>82</v>
      </c>
      <c r="C42" s="31" t="s">
        <v>86</v>
      </c>
      <c r="D42" s="35" t="s">
        <v>112</v>
      </c>
      <c r="E42" s="35" t="s">
        <v>409</v>
      </c>
      <c r="F42" s="36">
        <v>220</v>
      </c>
    </row>
    <row r="43" spans="1:6" ht="19.5" customHeight="1">
      <c r="A43" s="31" t="s">
        <v>81</v>
      </c>
      <c r="B43" s="31" t="s">
        <v>82</v>
      </c>
      <c r="C43" s="31" t="s">
        <v>86</v>
      </c>
      <c r="D43" s="35" t="s">
        <v>112</v>
      </c>
      <c r="E43" s="35" t="s">
        <v>410</v>
      </c>
      <c r="F43" s="36">
        <v>125</v>
      </c>
    </row>
    <row r="44" spans="1:6" ht="19.5" customHeight="1">
      <c r="A44" s="31" t="s">
        <v>81</v>
      </c>
      <c r="B44" s="31" t="s">
        <v>82</v>
      </c>
      <c r="C44" s="31" t="s">
        <v>86</v>
      </c>
      <c r="D44" s="35" t="s">
        <v>112</v>
      </c>
      <c r="E44" s="35" t="s">
        <v>392</v>
      </c>
      <c r="F44" s="36">
        <v>12.8</v>
      </c>
    </row>
    <row r="45" spans="1:6" ht="19.5" customHeight="1">
      <c r="A45" s="31" t="s">
        <v>81</v>
      </c>
      <c r="B45" s="31" t="s">
        <v>82</v>
      </c>
      <c r="C45" s="31" t="s">
        <v>86</v>
      </c>
      <c r="D45" s="35" t="s">
        <v>112</v>
      </c>
      <c r="E45" s="35" t="s">
        <v>411</v>
      </c>
      <c r="F45" s="36">
        <v>160</v>
      </c>
    </row>
    <row r="46" spans="1:6" ht="19.5" customHeight="1">
      <c r="A46" s="31" t="s">
        <v>36</v>
      </c>
      <c r="B46" s="31" t="s">
        <v>36</v>
      </c>
      <c r="C46" s="31" t="s">
        <v>36</v>
      </c>
      <c r="D46" s="35" t="s">
        <v>36</v>
      </c>
      <c r="E46" s="35" t="s">
        <v>113</v>
      </c>
      <c r="F46" s="36">
        <v>605.5</v>
      </c>
    </row>
    <row r="47" spans="1:6" ht="19.5" customHeight="1">
      <c r="A47" s="31" t="s">
        <v>36</v>
      </c>
      <c r="B47" s="31" t="s">
        <v>36</v>
      </c>
      <c r="C47" s="31" t="s">
        <v>36</v>
      </c>
      <c r="D47" s="35" t="s">
        <v>36</v>
      </c>
      <c r="E47" s="35" t="s">
        <v>114</v>
      </c>
      <c r="F47" s="36">
        <v>605.5</v>
      </c>
    </row>
    <row r="48" spans="1:6" ht="19.5" customHeight="1">
      <c r="A48" s="31" t="s">
        <v>36</v>
      </c>
      <c r="B48" s="31" t="s">
        <v>36</v>
      </c>
      <c r="C48" s="31" t="s">
        <v>36</v>
      </c>
      <c r="D48" s="35" t="s">
        <v>36</v>
      </c>
      <c r="E48" s="35" t="s">
        <v>87</v>
      </c>
      <c r="F48" s="36">
        <v>605.5</v>
      </c>
    </row>
    <row r="49" spans="1:6" ht="19.5" customHeight="1">
      <c r="A49" s="31" t="s">
        <v>81</v>
      </c>
      <c r="B49" s="31" t="s">
        <v>82</v>
      </c>
      <c r="C49" s="31" t="s">
        <v>86</v>
      </c>
      <c r="D49" s="35" t="s">
        <v>115</v>
      </c>
      <c r="E49" s="35" t="s">
        <v>384</v>
      </c>
      <c r="F49" s="36">
        <v>130</v>
      </c>
    </row>
    <row r="50" spans="1:6" ht="19.5" customHeight="1">
      <c r="A50" s="31" t="s">
        <v>81</v>
      </c>
      <c r="B50" s="31" t="s">
        <v>82</v>
      </c>
      <c r="C50" s="31" t="s">
        <v>86</v>
      </c>
      <c r="D50" s="35" t="s">
        <v>115</v>
      </c>
      <c r="E50" s="35" t="s">
        <v>412</v>
      </c>
      <c r="F50" s="36">
        <v>215.5</v>
      </c>
    </row>
    <row r="51" spans="1:6" ht="19.5" customHeight="1">
      <c r="A51" s="31" t="s">
        <v>81</v>
      </c>
      <c r="B51" s="31" t="s">
        <v>82</v>
      </c>
      <c r="C51" s="31" t="s">
        <v>86</v>
      </c>
      <c r="D51" s="35" t="s">
        <v>115</v>
      </c>
      <c r="E51" s="35" t="s">
        <v>413</v>
      </c>
      <c r="F51" s="36">
        <v>260</v>
      </c>
    </row>
    <row r="52" spans="1:6" ht="19.5" customHeight="1">
      <c r="A52" s="31" t="s">
        <v>36</v>
      </c>
      <c r="B52" s="31" t="s">
        <v>36</v>
      </c>
      <c r="C52" s="31" t="s">
        <v>36</v>
      </c>
      <c r="D52" s="35" t="s">
        <v>36</v>
      </c>
      <c r="E52" s="35" t="s">
        <v>118</v>
      </c>
      <c r="F52" s="36">
        <v>416.99</v>
      </c>
    </row>
    <row r="53" spans="1:6" ht="19.5" customHeight="1">
      <c r="A53" s="31" t="s">
        <v>36</v>
      </c>
      <c r="B53" s="31" t="s">
        <v>36</v>
      </c>
      <c r="C53" s="31" t="s">
        <v>36</v>
      </c>
      <c r="D53" s="35" t="s">
        <v>36</v>
      </c>
      <c r="E53" s="35" t="s">
        <v>119</v>
      </c>
      <c r="F53" s="36">
        <v>18</v>
      </c>
    </row>
    <row r="54" spans="1:6" ht="19.5" customHeight="1">
      <c r="A54" s="31" t="s">
        <v>36</v>
      </c>
      <c r="B54" s="31" t="s">
        <v>36</v>
      </c>
      <c r="C54" s="31" t="s">
        <v>36</v>
      </c>
      <c r="D54" s="35" t="s">
        <v>36</v>
      </c>
      <c r="E54" s="35" t="s">
        <v>122</v>
      </c>
      <c r="F54" s="36">
        <v>18</v>
      </c>
    </row>
    <row r="55" spans="1:6" ht="19.5" customHeight="1">
      <c r="A55" s="31" t="s">
        <v>81</v>
      </c>
      <c r="B55" s="31" t="s">
        <v>82</v>
      </c>
      <c r="C55" s="31" t="s">
        <v>120</v>
      </c>
      <c r="D55" s="35" t="s">
        <v>121</v>
      </c>
      <c r="E55" s="35" t="s">
        <v>414</v>
      </c>
      <c r="F55" s="36">
        <v>18</v>
      </c>
    </row>
    <row r="56" spans="1:6" ht="19.5" customHeight="1">
      <c r="A56" s="31" t="s">
        <v>36</v>
      </c>
      <c r="B56" s="31" t="s">
        <v>36</v>
      </c>
      <c r="C56" s="31" t="s">
        <v>36</v>
      </c>
      <c r="D56" s="35" t="s">
        <v>36</v>
      </c>
      <c r="E56" s="35" t="s">
        <v>125</v>
      </c>
      <c r="F56" s="36">
        <v>90.15</v>
      </c>
    </row>
    <row r="57" spans="1:6" ht="19.5" customHeight="1">
      <c r="A57" s="31" t="s">
        <v>36</v>
      </c>
      <c r="B57" s="31" t="s">
        <v>36</v>
      </c>
      <c r="C57" s="31" t="s">
        <v>36</v>
      </c>
      <c r="D57" s="35" t="s">
        <v>36</v>
      </c>
      <c r="E57" s="35" t="s">
        <v>87</v>
      </c>
      <c r="F57" s="36">
        <v>90.15</v>
      </c>
    </row>
    <row r="58" spans="1:6" ht="19.5" customHeight="1">
      <c r="A58" s="31" t="s">
        <v>81</v>
      </c>
      <c r="B58" s="31" t="s">
        <v>82</v>
      </c>
      <c r="C58" s="31" t="s">
        <v>86</v>
      </c>
      <c r="D58" s="35" t="s">
        <v>126</v>
      </c>
      <c r="E58" s="35" t="s">
        <v>392</v>
      </c>
      <c r="F58" s="36">
        <v>2.06</v>
      </c>
    </row>
    <row r="59" spans="1:6" ht="19.5" customHeight="1">
      <c r="A59" s="31" t="s">
        <v>81</v>
      </c>
      <c r="B59" s="31" t="s">
        <v>82</v>
      </c>
      <c r="C59" s="31" t="s">
        <v>86</v>
      </c>
      <c r="D59" s="35" t="s">
        <v>126</v>
      </c>
      <c r="E59" s="35" t="s">
        <v>415</v>
      </c>
      <c r="F59" s="36">
        <v>77.45</v>
      </c>
    </row>
    <row r="60" spans="1:6" ht="19.5" customHeight="1">
      <c r="A60" s="31" t="s">
        <v>81</v>
      </c>
      <c r="B60" s="31" t="s">
        <v>82</v>
      </c>
      <c r="C60" s="31" t="s">
        <v>86</v>
      </c>
      <c r="D60" s="35" t="s">
        <v>126</v>
      </c>
      <c r="E60" s="35" t="s">
        <v>416</v>
      </c>
      <c r="F60" s="36">
        <v>10.64</v>
      </c>
    </row>
    <row r="61" spans="1:6" ht="19.5" customHeight="1">
      <c r="A61" s="31" t="s">
        <v>36</v>
      </c>
      <c r="B61" s="31" t="s">
        <v>36</v>
      </c>
      <c r="C61" s="31" t="s">
        <v>36</v>
      </c>
      <c r="D61" s="35" t="s">
        <v>36</v>
      </c>
      <c r="E61" s="35" t="s">
        <v>129</v>
      </c>
      <c r="F61" s="36">
        <v>308.84</v>
      </c>
    </row>
    <row r="62" spans="1:6" ht="19.5" customHeight="1">
      <c r="A62" s="31" t="s">
        <v>36</v>
      </c>
      <c r="B62" s="31" t="s">
        <v>36</v>
      </c>
      <c r="C62" s="31" t="s">
        <v>36</v>
      </c>
      <c r="D62" s="35" t="s">
        <v>36</v>
      </c>
      <c r="E62" s="35" t="s">
        <v>87</v>
      </c>
      <c r="F62" s="36">
        <v>308.84</v>
      </c>
    </row>
    <row r="63" spans="1:6" ht="19.5" customHeight="1">
      <c r="A63" s="31" t="s">
        <v>81</v>
      </c>
      <c r="B63" s="31" t="s">
        <v>82</v>
      </c>
      <c r="C63" s="31" t="s">
        <v>86</v>
      </c>
      <c r="D63" s="35" t="s">
        <v>130</v>
      </c>
      <c r="E63" s="35" t="s">
        <v>417</v>
      </c>
      <c r="F63" s="36">
        <v>129</v>
      </c>
    </row>
    <row r="64" spans="1:6" ht="19.5" customHeight="1">
      <c r="A64" s="31" t="s">
        <v>81</v>
      </c>
      <c r="B64" s="31" t="s">
        <v>82</v>
      </c>
      <c r="C64" s="31" t="s">
        <v>86</v>
      </c>
      <c r="D64" s="35" t="s">
        <v>130</v>
      </c>
      <c r="E64" s="35" t="s">
        <v>418</v>
      </c>
      <c r="F64" s="36">
        <v>99</v>
      </c>
    </row>
    <row r="65" spans="1:6" ht="19.5" customHeight="1">
      <c r="A65" s="31" t="s">
        <v>81</v>
      </c>
      <c r="B65" s="31" t="s">
        <v>82</v>
      </c>
      <c r="C65" s="31" t="s">
        <v>86</v>
      </c>
      <c r="D65" s="35" t="s">
        <v>130</v>
      </c>
      <c r="E65" s="35" t="s">
        <v>385</v>
      </c>
      <c r="F65" s="36">
        <v>61</v>
      </c>
    </row>
    <row r="66" spans="1:6" ht="19.5" customHeight="1">
      <c r="A66" s="31" t="s">
        <v>81</v>
      </c>
      <c r="B66" s="31" t="s">
        <v>82</v>
      </c>
      <c r="C66" s="31" t="s">
        <v>86</v>
      </c>
      <c r="D66" s="35" t="s">
        <v>130</v>
      </c>
      <c r="E66" s="35" t="s">
        <v>392</v>
      </c>
      <c r="F66" s="36">
        <v>1.7</v>
      </c>
    </row>
    <row r="67" spans="1:6" ht="19.5" customHeight="1">
      <c r="A67" s="31" t="s">
        <v>81</v>
      </c>
      <c r="B67" s="31" t="s">
        <v>82</v>
      </c>
      <c r="C67" s="31" t="s">
        <v>86</v>
      </c>
      <c r="D67" s="35" t="s">
        <v>130</v>
      </c>
      <c r="E67" s="35" t="s">
        <v>419</v>
      </c>
      <c r="F67" s="36">
        <v>18.14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2"/>
      <c r="B1" s="22"/>
      <c r="C1" s="22"/>
      <c r="D1" s="22"/>
      <c r="E1" s="23"/>
      <c r="F1" s="22"/>
      <c r="G1" s="22"/>
      <c r="H1" s="24" t="s">
        <v>420</v>
      </c>
    </row>
    <row r="2" spans="1:8" ht="25.5" customHeight="1">
      <c r="A2" s="104" t="s">
        <v>421</v>
      </c>
      <c r="B2" s="104"/>
      <c r="C2" s="104"/>
      <c r="D2" s="104"/>
      <c r="E2" s="104"/>
      <c r="F2" s="104"/>
      <c r="G2" s="104"/>
      <c r="H2" s="104"/>
    </row>
    <row r="3" spans="1:8" ht="19.5" customHeight="1">
      <c r="A3" s="11" t="s">
        <v>2</v>
      </c>
      <c r="B3" s="25"/>
      <c r="C3" s="25"/>
      <c r="D3" s="25"/>
      <c r="E3" s="25"/>
      <c r="F3" s="25"/>
      <c r="G3" s="25"/>
      <c r="H3" s="12" t="s">
        <v>3</v>
      </c>
    </row>
    <row r="4" spans="1:8" ht="19.5" customHeight="1">
      <c r="A4" s="152" t="s">
        <v>422</v>
      </c>
      <c r="B4" s="152" t="s">
        <v>423</v>
      </c>
      <c r="C4" s="119" t="s">
        <v>424</v>
      </c>
      <c r="D4" s="119"/>
      <c r="E4" s="120"/>
      <c r="F4" s="120"/>
      <c r="G4" s="120"/>
      <c r="H4" s="119"/>
    </row>
    <row r="5" spans="1:8" ht="19.5" customHeight="1">
      <c r="A5" s="152"/>
      <c r="B5" s="152"/>
      <c r="C5" s="146" t="s">
        <v>56</v>
      </c>
      <c r="D5" s="116" t="s">
        <v>263</v>
      </c>
      <c r="E5" s="141" t="s">
        <v>425</v>
      </c>
      <c r="F5" s="155"/>
      <c r="G5" s="142"/>
      <c r="H5" s="161" t="s">
        <v>268</v>
      </c>
    </row>
    <row r="6" spans="1:8" ht="33.75" customHeight="1">
      <c r="A6" s="115"/>
      <c r="B6" s="115"/>
      <c r="C6" s="160"/>
      <c r="D6" s="118"/>
      <c r="E6" s="28" t="s">
        <v>71</v>
      </c>
      <c r="F6" s="29" t="s">
        <v>426</v>
      </c>
      <c r="G6" s="30" t="s">
        <v>427</v>
      </c>
      <c r="H6" s="154"/>
    </row>
    <row r="7" spans="1:8" ht="19.5" customHeight="1">
      <c r="A7" s="19" t="s">
        <v>36</v>
      </c>
      <c r="B7" s="31" t="s">
        <v>56</v>
      </c>
      <c r="C7" s="21">
        <f aca="true" t="shared" si="0" ref="C7:C17">SUM(D7,F7:H7)</f>
        <v>554.1300000000001</v>
      </c>
      <c r="D7" s="32">
        <v>151</v>
      </c>
      <c r="E7" s="32">
        <f aca="true" t="shared" si="1" ref="E7:E17">SUM(F7:G7)</f>
        <v>382.18</v>
      </c>
      <c r="F7" s="32">
        <v>0</v>
      </c>
      <c r="G7" s="20">
        <v>382.18</v>
      </c>
      <c r="H7" s="33">
        <v>20.95</v>
      </c>
    </row>
    <row r="8" spans="1:8" ht="19.5" customHeight="1">
      <c r="A8" s="19" t="s">
        <v>36</v>
      </c>
      <c r="B8" s="31" t="s">
        <v>79</v>
      </c>
      <c r="C8" s="21">
        <f t="shared" si="0"/>
        <v>520.18</v>
      </c>
      <c r="D8" s="32">
        <v>151</v>
      </c>
      <c r="E8" s="32">
        <f t="shared" si="1"/>
        <v>351.63</v>
      </c>
      <c r="F8" s="32">
        <v>0</v>
      </c>
      <c r="G8" s="20">
        <v>351.63</v>
      </c>
      <c r="H8" s="33">
        <v>17.55</v>
      </c>
    </row>
    <row r="9" spans="1:8" ht="19.5" customHeight="1">
      <c r="A9" s="19" t="s">
        <v>84</v>
      </c>
      <c r="B9" s="31" t="s">
        <v>80</v>
      </c>
      <c r="C9" s="21">
        <f t="shared" si="0"/>
        <v>486.38</v>
      </c>
      <c r="D9" s="32">
        <v>145</v>
      </c>
      <c r="E9" s="32">
        <f t="shared" si="1"/>
        <v>326.83</v>
      </c>
      <c r="F9" s="32">
        <v>0</v>
      </c>
      <c r="G9" s="20">
        <v>326.83</v>
      </c>
      <c r="H9" s="33">
        <v>14.55</v>
      </c>
    </row>
    <row r="10" spans="1:8" ht="19.5" customHeight="1">
      <c r="A10" s="19" t="s">
        <v>104</v>
      </c>
      <c r="B10" s="31" t="s">
        <v>103</v>
      </c>
      <c r="C10" s="21">
        <f t="shared" si="0"/>
        <v>33.8</v>
      </c>
      <c r="D10" s="32">
        <v>6</v>
      </c>
      <c r="E10" s="32">
        <f t="shared" si="1"/>
        <v>24.8</v>
      </c>
      <c r="F10" s="32">
        <v>0</v>
      </c>
      <c r="G10" s="20">
        <v>24.8</v>
      </c>
      <c r="H10" s="33">
        <v>3</v>
      </c>
    </row>
    <row r="11" spans="1:8" ht="19.5" customHeight="1">
      <c r="A11" s="19" t="s">
        <v>36</v>
      </c>
      <c r="B11" s="31" t="s">
        <v>110</v>
      </c>
      <c r="C11" s="21">
        <f t="shared" si="0"/>
        <v>16.95</v>
      </c>
      <c r="D11" s="32">
        <v>0</v>
      </c>
      <c r="E11" s="32">
        <f t="shared" si="1"/>
        <v>15.45</v>
      </c>
      <c r="F11" s="32">
        <v>0</v>
      </c>
      <c r="G11" s="20">
        <v>15.45</v>
      </c>
      <c r="H11" s="33">
        <v>1.5</v>
      </c>
    </row>
    <row r="12" spans="1:8" ht="19.5" customHeight="1">
      <c r="A12" s="19" t="s">
        <v>112</v>
      </c>
      <c r="B12" s="31" t="s">
        <v>111</v>
      </c>
      <c r="C12" s="21">
        <f t="shared" si="0"/>
        <v>16.95</v>
      </c>
      <c r="D12" s="32">
        <v>0</v>
      </c>
      <c r="E12" s="32">
        <f t="shared" si="1"/>
        <v>15.45</v>
      </c>
      <c r="F12" s="32">
        <v>0</v>
      </c>
      <c r="G12" s="20">
        <v>15.45</v>
      </c>
      <c r="H12" s="33">
        <v>1.5</v>
      </c>
    </row>
    <row r="13" spans="1:8" ht="19.5" customHeight="1">
      <c r="A13" s="19" t="s">
        <v>36</v>
      </c>
      <c r="B13" s="31" t="s">
        <v>113</v>
      </c>
      <c r="C13" s="21">
        <f t="shared" si="0"/>
        <v>9.7</v>
      </c>
      <c r="D13" s="32">
        <v>0</v>
      </c>
      <c r="E13" s="32">
        <f t="shared" si="1"/>
        <v>9.7</v>
      </c>
      <c r="F13" s="32">
        <v>0</v>
      </c>
      <c r="G13" s="20">
        <v>9.7</v>
      </c>
      <c r="H13" s="33">
        <v>0</v>
      </c>
    </row>
    <row r="14" spans="1:8" ht="19.5" customHeight="1">
      <c r="A14" s="19" t="s">
        <v>115</v>
      </c>
      <c r="B14" s="31" t="s">
        <v>114</v>
      </c>
      <c r="C14" s="21">
        <f t="shared" si="0"/>
        <v>9.7</v>
      </c>
      <c r="D14" s="32">
        <v>0</v>
      </c>
      <c r="E14" s="32">
        <f t="shared" si="1"/>
        <v>9.7</v>
      </c>
      <c r="F14" s="32">
        <v>0</v>
      </c>
      <c r="G14" s="20">
        <v>9.7</v>
      </c>
      <c r="H14" s="33">
        <v>0</v>
      </c>
    </row>
    <row r="15" spans="1:8" ht="19.5" customHeight="1">
      <c r="A15" s="19" t="s">
        <v>36</v>
      </c>
      <c r="B15" s="31" t="s">
        <v>118</v>
      </c>
      <c r="C15" s="21">
        <f t="shared" si="0"/>
        <v>7.300000000000001</v>
      </c>
      <c r="D15" s="32">
        <v>0</v>
      </c>
      <c r="E15" s="32">
        <f t="shared" si="1"/>
        <v>5.4</v>
      </c>
      <c r="F15" s="32">
        <v>0</v>
      </c>
      <c r="G15" s="20">
        <v>5.4</v>
      </c>
      <c r="H15" s="33">
        <v>1.9</v>
      </c>
    </row>
    <row r="16" spans="1:8" ht="19.5" customHeight="1">
      <c r="A16" s="19" t="s">
        <v>126</v>
      </c>
      <c r="B16" s="31" t="s">
        <v>125</v>
      </c>
      <c r="C16" s="21">
        <f t="shared" si="0"/>
        <v>1</v>
      </c>
      <c r="D16" s="32">
        <v>0</v>
      </c>
      <c r="E16" s="32">
        <f t="shared" si="1"/>
        <v>0</v>
      </c>
      <c r="F16" s="32">
        <v>0</v>
      </c>
      <c r="G16" s="20">
        <v>0</v>
      </c>
      <c r="H16" s="33">
        <v>1</v>
      </c>
    </row>
    <row r="17" spans="1:8" ht="19.5" customHeight="1">
      <c r="A17" s="19" t="s">
        <v>130</v>
      </c>
      <c r="B17" s="31" t="s">
        <v>129</v>
      </c>
      <c r="C17" s="21">
        <f t="shared" si="0"/>
        <v>6.300000000000001</v>
      </c>
      <c r="D17" s="32">
        <v>0</v>
      </c>
      <c r="E17" s="32">
        <f t="shared" si="1"/>
        <v>5.4</v>
      </c>
      <c r="F17" s="32">
        <v>0</v>
      </c>
      <c r="G17" s="20">
        <v>5.4</v>
      </c>
      <c r="H17" s="33">
        <v>0.9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2020-06-10T07:16:17Z</dcterms:created>
  <dcterms:modified xsi:type="dcterms:W3CDTF">2020-06-30T03:07:19Z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2052-11.8.2.8047</vt:lpwstr>
  </property>
</Properties>
</file>