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860"/>
  </bookViews>
  <sheets>
    <sheet name="Sheet2" sheetId="2" r:id="rId1"/>
  </sheets>
  <definedNames>
    <definedName name="_xlnm.Print_Titles" localSheetId="0">Sheet2!$1:$4</definedName>
  </definedNames>
  <calcPr calcId="144525"/>
</workbook>
</file>

<file path=xl/calcChain.xml><?xml version="1.0" encoding="utf-8"?>
<calcChain xmlns="http://schemas.openxmlformats.org/spreadsheetml/2006/main">
  <c r="E238" i="2"/>
  <c r="E237"/>
  <c r="E231"/>
  <c r="E230"/>
  <c r="E228"/>
  <c r="E227"/>
  <c r="E226"/>
  <c r="E225"/>
  <c r="E224"/>
  <c r="E223"/>
  <c r="F5"/>
  <c r="E5"/>
  <c r="D5"/>
  <c r="C5"/>
</calcChain>
</file>

<file path=xl/sharedStrings.xml><?xml version="1.0" encoding="utf-8"?>
<sst xmlns="http://schemas.openxmlformats.org/spreadsheetml/2006/main" count="527" uniqueCount="519">
  <si>
    <t>四川省2019年高标准农田建设项目安排公告</t>
  </si>
  <si>
    <t xml:space="preserve">    根据《农田建设项目管理办法》、《四川省贯彻&lt;中华人民共和国政府信息公开条例&gt;实施办法（实行）》和《四川省农田建设项目管理办法实施细则》的要求，现将四川省2019年高标准农田建设项目予以公告，接受社会监督。</t>
  </si>
  <si>
    <t>项目县
（市、区）</t>
  </si>
  <si>
    <t>建设地点</t>
  </si>
  <si>
    <t>建设任务
（万亩）</t>
  </si>
  <si>
    <r>
      <t xml:space="preserve">中省财政资金
</t>
    </r>
    <r>
      <rPr>
        <sz val="9"/>
        <color theme="1"/>
        <rFont val="方正黑体_GBK"/>
        <charset val="134"/>
      </rPr>
      <t>（万元）</t>
    </r>
  </si>
  <si>
    <t>其中：省级财政资金</t>
  </si>
  <si>
    <t>高标准农田</t>
  </si>
  <si>
    <t>其中：高效节水灌溉</t>
  </si>
  <si>
    <t>合计</t>
  </si>
  <si>
    <t>崇州市</t>
  </si>
  <si>
    <t>怀远镇</t>
  </si>
  <si>
    <t>三江镇</t>
  </si>
  <si>
    <t>大邑县</t>
  </si>
  <si>
    <t>安仁镇、上安镇</t>
  </si>
  <si>
    <t>上安镇</t>
  </si>
  <si>
    <t>简阳市</t>
  </si>
  <si>
    <t>禾丰镇、金马镇</t>
  </si>
  <si>
    <t>平武镇、青龙镇、禾丰镇</t>
  </si>
  <si>
    <t>彭州市</t>
  </si>
  <si>
    <t>敖平镇、九尺镇、三界镇、军乐镇、升平镇、丽春镇、隆丰镇</t>
  </si>
  <si>
    <t>郫都区</t>
  </si>
  <si>
    <t>唐昌街道、安德街道、花园街道、红光街道</t>
  </si>
  <si>
    <t>双流区</t>
  </si>
  <si>
    <t>金桥镇、彭镇、胜利镇</t>
  </si>
  <si>
    <t>新都区</t>
  </si>
  <si>
    <t>新民镇、马家镇、新繁镇</t>
  </si>
  <si>
    <t>新津县</t>
  </si>
  <si>
    <t>五津街道、新平镇、永商镇</t>
  </si>
  <si>
    <t>青白江区</t>
  </si>
  <si>
    <t>胥家镇、天马镇</t>
  </si>
  <si>
    <t>都江堰市</t>
  </si>
  <si>
    <t>聚源镇、崇义镇</t>
  </si>
  <si>
    <t>蒲江县</t>
  </si>
  <si>
    <t>大兴镇、大塘镇、朝阳湖镇、西来镇</t>
  </si>
  <si>
    <t>邛崃市</t>
  </si>
  <si>
    <t>临邛街道、前进镇、固驿镇</t>
  </si>
  <si>
    <t>天府新区</t>
  </si>
  <si>
    <t>太平街道</t>
  </si>
  <si>
    <t>金堂县</t>
  </si>
  <si>
    <t>官仓镇、淮口镇、竹篙镇</t>
  </si>
  <si>
    <t>自流井区</t>
  </si>
  <si>
    <t>荣边镇</t>
  </si>
  <si>
    <t>贡井区</t>
  </si>
  <si>
    <t>桥头镇、白庙镇、成佳镇、建设镇、艾叶镇</t>
  </si>
  <si>
    <t>大安区</t>
  </si>
  <si>
    <t>三多寨镇、何市镇</t>
  </si>
  <si>
    <t>沿滩区</t>
  </si>
  <si>
    <t>永安镇、刘山乡、黄市镇</t>
  </si>
  <si>
    <t>荣县</t>
  </si>
  <si>
    <t>高山镇、双石镇、河口镇、古佳乡</t>
  </si>
  <si>
    <t>观山镇、双古镇</t>
  </si>
  <si>
    <t>富顺县</t>
  </si>
  <si>
    <t>狮市镇</t>
  </si>
  <si>
    <t>兜山镇、狮市镇</t>
  </si>
  <si>
    <t>米易县</t>
  </si>
  <si>
    <t>丙谷镇</t>
  </si>
  <si>
    <t>新山乡</t>
  </si>
  <si>
    <t>草场乡</t>
  </si>
  <si>
    <t>盐边县</t>
  </si>
  <si>
    <t>永兴镇</t>
  </si>
  <si>
    <t>红格镇</t>
  </si>
  <si>
    <t>益民乡</t>
  </si>
  <si>
    <t>桐子林镇</t>
  </si>
  <si>
    <t>仁和区</t>
  </si>
  <si>
    <t>大龙潭乡</t>
  </si>
  <si>
    <t>江阳区</t>
  </si>
  <si>
    <t>石寨镇、通滩镇</t>
  </si>
  <si>
    <t>丹林镇、况场街道</t>
  </si>
  <si>
    <t>江北镇、方山镇</t>
  </si>
  <si>
    <t>龙马潭区</t>
  </si>
  <si>
    <t>双加镇、金龙镇</t>
  </si>
  <si>
    <t>纳溪区</t>
  </si>
  <si>
    <t>丰乐镇</t>
  </si>
  <si>
    <t>龙车镇</t>
  </si>
  <si>
    <t>新乐镇</t>
  </si>
  <si>
    <t>合面镇</t>
  </si>
  <si>
    <t>护国镇</t>
  </si>
  <si>
    <t>大渡口镇</t>
  </si>
  <si>
    <t>泸县</t>
  </si>
  <si>
    <t>石桥镇</t>
  </si>
  <si>
    <t>嘉明镇、福集镇</t>
  </si>
  <si>
    <t>方洞镇</t>
  </si>
  <si>
    <t>百和镇</t>
  </si>
  <si>
    <t>合江县</t>
  </si>
  <si>
    <t>尧坝镇、佛荫镇</t>
  </si>
  <si>
    <t>白米镇、大桥镇</t>
  </si>
  <si>
    <t>先市镇、真龙镇</t>
  </si>
  <si>
    <t>凤鸣镇、实录镇、榕山镇</t>
  </si>
  <si>
    <t>叙永县</t>
  </si>
  <si>
    <t>落卜镇、叙永镇、马岭镇、向林镇、兴隆镇、天池镇、黄坭镇、摩尼镇</t>
  </si>
  <si>
    <t>古蔺县</t>
  </si>
  <si>
    <t>二郎镇、古蔺镇、太平镇</t>
  </si>
  <si>
    <t>旌阳区</t>
  </si>
  <si>
    <t>双东镇、新中镇、天元镇</t>
  </si>
  <si>
    <t>柏隆镇、德新镇、黄许镇、孝感镇</t>
  </si>
  <si>
    <t>罗江区</t>
  </si>
  <si>
    <t>新盛镇、鄢家镇、慧觉镇、御营镇</t>
  </si>
  <si>
    <t>白马关镇</t>
  </si>
  <si>
    <t>中江县</t>
  </si>
  <si>
    <t>集凤镇、合兴乡</t>
  </si>
  <si>
    <t>会龙镇</t>
  </si>
  <si>
    <t>太平乡</t>
  </si>
  <si>
    <t>普兴镇、仓山镇、万福镇</t>
  </si>
  <si>
    <t>龙台镇、玉兴镇</t>
  </si>
  <si>
    <t>广汉市</t>
  </si>
  <si>
    <t>金鱼镇、连山镇</t>
  </si>
  <si>
    <t>西高镇、新平镇</t>
  </si>
  <si>
    <t>兴隆镇、金轮镇</t>
  </si>
  <si>
    <t>绵竹市</t>
  </si>
  <si>
    <t>遵道镇</t>
  </si>
  <si>
    <t>孝德镇</t>
  </si>
  <si>
    <t>汉旺镇</t>
  </si>
  <si>
    <t>什邡市</t>
  </si>
  <si>
    <t>湔氐镇</t>
  </si>
  <si>
    <t>涪城区</t>
  </si>
  <si>
    <t>吴家镇、杨家镇、石洞乡、关帝镇、玉皇镇、金峰镇</t>
  </si>
  <si>
    <t>游仙区</t>
  </si>
  <si>
    <t>柏林镇、魏城镇、石板镇、观太镇、街子镇、徐家镇</t>
  </si>
  <si>
    <t>安州区</t>
  </si>
  <si>
    <t>桑枣镇、秀水镇</t>
  </si>
  <si>
    <t>秀水镇、塔水镇、桑枣镇</t>
  </si>
  <si>
    <t>江油市</t>
  </si>
  <si>
    <t>东安乡、贯山镇、新春乡</t>
  </si>
  <si>
    <t>三台县</t>
  </si>
  <si>
    <t>建设镇、花园镇、立新镇</t>
  </si>
  <si>
    <t>西平镇、立新镇</t>
  </si>
  <si>
    <t>梓潼县</t>
  </si>
  <si>
    <t>许州镇、宏仁乡、二洞乡、双板镇、长卿镇</t>
  </si>
  <si>
    <t>盐亭县</t>
  </si>
  <si>
    <t>麻秧街道办、柏梓镇</t>
  </si>
  <si>
    <t>黄溪乡、云溪镇等</t>
  </si>
  <si>
    <t>平武县</t>
  </si>
  <si>
    <t>平通镇、平南羌族乡、大印镇、龙安镇</t>
  </si>
  <si>
    <t>北川县</t>
  </si>
  <si>
    <t>香泉乡、漩坪乡、永安镇、禹里镇</t>
  </si>
  <si>
    <t>苍溪县</t>
  </si>
  <si>
    <t>龙山镇、彭店乡、禅林乡</t>
  </si>
  <si>
    <t>八庙镇</t>
  </si>
  <si>
    <t>陵江镇、东青镇</t>
  </si>
  <si>
    <t>亭子镇、浙水乡</t>
  </si>
  <si>
    <t>剑阁县</t>
  </si>
  <si>
    <t>汉阳镇、城北镇、高观镇、姚家乡</t>
  </si>
  <si>
    <t>禾丰乡、白龙镇、碑垭乡、锦屏乡</t>
  </si>
  <si>
    <t>朝天区</t>
  </si>
  <si>
    <t>曾家镇、麻柳乡、汪家乡、平溪乡</t>
  </si>
  <si>
    <t>羊木镇</t>
  </si>
  <si>
    <t>沙河镇、西北乡、朝天镇</t>
  </si>
  <si>
    <t>转斗乡、中子镇</t>
  </si>
  <si>
    <t>利州区</t>
  </si>
  <si>
    <t>金洞乡、白朝乡、三堆镇、宝轮镇</t>
  </si>
  <si>
    <t>龙潭乡、大石镇、上西街道办</t>
  </si>
  <si>
    <t>青川县</t>
  </si>
  <si>
    <t>孔溪乡</t>
  </si>
  <si>
    <t>曲河乡</t>
  </si>
  <si>
    <t>红光乡</t>
  </si>
  <si>
    <t>白家乡</t>
  </si>
  <si>
    <t>马鹿镇</t>
  </si>
  <si>
    <t>七佛乡</t>
  </si>
  <si>
    <t>前进乡</t>
  </si>
  <si>
    <t>旺苍县</t>
  </si>
  <si>
    <t>龙凤镇、农建乡、化龙乡、九龙镇、木门镇</t>
  </si>
  <si>
    <t>船山区</t>
  </si>
  <si>
    <t>河沙镇、仁里镇</t>
  </si>
  <si>
    <t>安居区</t>
  </si>
  <si>
    <t>聚贤镇、中兴镇</t>
  </si>
  <si>
    <t>常理镇、横山镇</t>
  </si>
  <si>
    <t>射洪县</t>
  </si>
  <si>
    <t>瞿河乡、太乙镇、沱牌镇、青堤乡</t>
  </si>
  <si>
    <t>曹碑镇</t>
  </si>
  <si>
    <t>蓬溪县</t>
  </si>
  <si>
    <t>文井镇</t>
  </si>
  <si>
    <t>下东乡</t>
  </si>
  <si>
    <t>大英县</t>
  </si>
  <si>
    <t>金元镇、天保镇</t>
  </si>
  <si>
    <t>隆盛镇</t>
  </si>
  <si>
    <t>市中区</t>
  </si>
  <si>
    <t>凌家镇</t>
  </si>
  <si>
    <t>永安镇</t>
  </si>
  <si>
    <t>朝阳镇、全安镇</t>
  </si>
  <si>
    <t>东兴区</t>
  </si>
  <si>
    <t>小河口镇、椑木镇、椑南镇</t>
  </si>
  <si>
    <t>白合镇</t>
  </si>
  <si>
    <t>杨家镇</t>
  </si>
  <si>
    <t>新店乡</t>
  </si>
  <si>
    <t>资中县</t>
  </si>
  <si>
    <t>太平镇</t>
  </si>
  <si>
    <t>双河镇</t>
  </si>
  <si>
    <t>明心寺镇、公民镇、银山镇</t>
  </si>
  <si>
    <t>明心寺镇、银山镇</t>
  </si>
  <si>
    <t>孟塘镇</t>
  </si>
  <si>
    <t>威远县</t>
  </si>
  <si>
    <t>龙会镇、东联镇、高石镇</t>
  </si>
  <si>
    <t>东联镇、靖和镇</t>
  </si>
  <si>
    <t>庆卫镇、靖和镇</t>
  </si>
  <si>
    <t>隆昌市</t>
  </si>
  <si>
    <t>胡家镇、云顶镇</t>
  </si>
  <si>
    <t>界市镇</t>
  </si>
  <si>
    <t>圣灯镇、古湖街道</t>
  </si>
  <si>
    <t>普润镇</t>
  </si>
  <si>
    <t>渔箭镇</t>
  </si>
  <si>
    <t>五通桥区</t>
  </si>
  <si>
    <t>西坝镇</t>
  </si>
  <si>
    <t>杨柳镇</t>
  </si>
  <si>
    <t>青平镇</t>
  </si>
  <si>
    <t>棉竹镇</t>
  </si>
  <si>
    <t>全福镇、凌云乡</t>
  </si>
  <si>
    <t>沙湾区</t>
  </si>
  <si>
    <t>葫芦镇、谭坝乡</t>
  </si>
  <si>
    <t>井研县</t>
  </si>
  <si>
    <t>宝五乡、三教乡</t>
  </si>
  <si>
    <t>集益乡、研经镇</t>
  </si>
  <si>
    <t>金口河区</t>
  </si>
  <si>
    <t>金河镇</t>
  </si>
  <si>
    <t>永和镇</t>
  </si>
  <si>
    <t>犍为县</t>
  </si>
  <si>
    <t>榨鼓乡、九井乡</t>
  </si>
  <si>
    <t>峨眉山市</t>
  </si>
  <si>
    <t>桂花桥镇</t>
  </si>
  <si>
    <t>峨边彝族自治县</t>
  </si>
  <si>
    <t>共和乡、毛坪镇</t>
  </si>
  <si>
    <t>大堡镇、杨村乡、宜坪乡</t>
  </si>
  <si>
    <t>新林镇</t>
  </si>
  <si>
    <t>马边彝族自治县</t>
  </si>
  <si>
    <t>民建镇</t>
  </si>
  <si>
    <t>荣丁镇</t>
  </si>
  <si>
    <t>老河坝乡</t>
  </si>
  <si>
    <t>夹江县</t>
  </si>
  <si>
    <t>新场镇</t>
  </si>
  <si>
    <t>甘霖镇</t>
  </si>
  <si>
    <t>顺河乡</t>
  </si>
  <si>
    <t>顺庆区</t>
  </si>
  <si>
    <t>共兴镇</t>
  </si>
  <si>
    <t>渔溪乡</t>
  </si>
  <si>
    <t>高坪区</t>
  </si>
  <si>
    <t>龙门街道、江陵镇、擦耳镇</t>
  </si>
  <si>
    <t>走马乡、喻家乡、东观镇、马家乡</t>
  </si>
  <si>
    <t>嘉陵区</t>
  </si>
  <si>
    <t>金凤镇、安平镇、白家乡</t>
  </si>
  <si>
    <t>吉安镇、双店乡</t>
  </si>
  <si>
    <t>西充县</t>
  </si>
  <si>
    <t>东岱乡、莲池镇、占山乡、复安乡</t>
  </si>
  <si>
    <t>关文镇</t>
  </si>
  <si>
    <t>蓬安县</t>
  </si>
  <si>
    <t>利溪镇、海田乡、碧溪乡、三坝乡</t>
  </si>
  <si>
    <t>新园乡、龙蚕镇</t>
  </si>
  <si>
    <t>巨龙镇、两路乡</t>
  </si>
  <si>
    <t>营山县</t>
  </si>
  <si>
    <t>回龙镇</t>
  </si>
  <si>
    <t>骆市镇</t>
  </si>
  <si>
    <t>通天乡、大庙乡</t>
  </si>
  <si>
    <t>南部县</t>
  </si>
  <si>
    <t>流马镇、寒坡乡</t>
  </si>
  <si>
    <t>肖家乡、群龙乡</t>
  </si>
  <si>
    <t>永定镇、碑院镇、中心乡、长坪镇、三清乡</t>
  </si>
  <si>
    <t>阆中市</t>
  </si>
  <si>
    <t>桥楼乡</t>
  </si>
  <si>
    <t>石龙镇</t>
  </si>
  <si>
    <t>水观镇</t>
  </si>
  <si>
    <t>千佛镇</t>
  </si>
  <si>
    <t>仪陇县</t>
  </si>
  <si>
    <t>双胜镇</t>
  </si>
  <si>
    <t>义路镇、义门乡、柳垭镇</t>
  </si>
  <si>
    <t>福临乡</t>
  </si>
  <si>
    <t>新政镇、土门镇、铜鼓乡</t>
  </si>
  <si>
    <t>翠屏区</t>
  </si>
  <si>
    <t>邱场镇、金坪镇、明威镇、双谊镇</t>
  </si>
  <si>
    <t>李端镇、宋家镇、牟坪镇</t>
  </si>
  <si>
    <t>王场镇、白花镇、孔滩镇</t>
  </si>
  <si>
    <t>南溪区</t>
  </si>
  <si>
    <t>南溪街道、仙临镇</t>
  </si>
  <si>
    <t>罗龙街道</t>
  </si>
  <si>
    <t>叙州区</t>
  </si>
  <si>
    <t>观音镇</t>
  </si>
  <si>
    <t>蕨溪镇</t>
  </si>
  <si>
    <t>古柏镇</t>
  </si>
  <si>
    <t>柳嘉镇</t>
  </si>
  <si>
    <t>古罗镇</t>
  </si>
  <si>
    <t>江安县</t>
  </si>
  <si>
    <t>四面山镇</t>
  </si>
  <si>
    <t>桐梓镇、阳春镇</t>
  </si>
  <si>
    <t>底蓬镇</t>
  </si>
  <si>
    <t>怡乐镇</t>
  </si>
  <si>
    <t>长宁县</t>
  </si>
  <si>
    <t>开佛镇、梅白乡</t>
  </si>
  <si>
    <t>双河镇、富兴乡</t>
  </si>
  <si>
    <t>竹海镇</t>
  </si>
  <si>
    <t>高县</t>
  </si>
  <si>
    <t>嘉乐镇、落润乡</t>
  </si>
  <si>
    <t>沙河镇</t>
  </si>
  <si>
    <t>胜天镇</t>
  </si>
  <si>
    <t>筠连县</t>
  </si>
  <si>
    <t>沐爱镇、高坪乡、高坎乡</t>
  </si>
  <si>
    <t>筠连镇、塘坝乡、腾达镇</t>
  </si>
  <si>
    <t>巡司镇、武德乡</t>
  </si>
  <si>
    <t>珙县</t>
  </si>
  <si>
    <t>底洞镇、玉和苗族乡、上罗镇</t>
  </si>
  <si>
    <t>洛表镇、罗渡苗族乡</t>
  </si>
  <si>
    <t>王家镇</t>
  </si>
  <si>
    <t>洛亥镇、观斗苗族乡</t>
  </si>
  <si>
    <t>巡场镇、珙泉镇</t>
  </si>
  <si>
    <t>兴文县</t>
  </si>
  <si>
    <t>大河苗族乡</t>
  </si>
  <si>
    <t>五星镇、共乐镇</t>
  </si>
  <si>
    <t>仙峰苗族乡</t>
  </si>
  <si>
    <t>僰王山镇、玉屏镇</t>
  </si>
  <si>
    <t>屏山县</t>
  </si>
  <si>
    <t>屏山镇、大乘镇</t>
  </si>
  <si>
    <t>屏山镇</t>
  </si>
  <si>
    <t>中都镇</t>
  </si>
  <si>
    <t>广安区</t>
  </si>
  <si>
    <t>花桥镇、蒲莲乡</t>
  </si>
  <si>
    <t>崇望乡、苏溪乡、石笋镇、大安镇、大龙乡</t>
  </si>
  <si>
    <t>恒升镇、龙台镇</t>
  </si>
  <si>
    <t>前锋区</t>
  </si>
  <si>
    <t>观阁镇</t>
  </si>
  <si>
    <t>代市镇、观塘镇、龙塘街道</t>
  </si>
  <si>
    <t>华蓥市</t>
  </si>
  <si>
    <t>华龙街道办、禄市镇</t>
  </si>
  <si>
    <t>岳池县</t>
  </si>
  <si>
    <t>白庙镇</t>
  </si>
  <si>
    <t>苟角镇</t>
  </si>
  <si>
    <t>顾县镇、双鄢乡</t>
  </si>
  <si>
    <t>武胜县</t>
  </si>
  <si>
    <t>清平镇</t>
  </si>
  <si>
    <t>三溪镇、鸣钟乡、龙女镇</t>
  </si>
  <si>
    <t>烈面镇</t>
  </si>
  <si>
    <t>邻水县</t>
  </si>
  <si>
    <t>长安乡、梁板乡</t>
  </si>
  <si>
    <t>九龙镇</t>
  </si>
  <si>
    <t>袁市镇、龙桥乡</t>
  </si>
  <si>
    <t>通川区</t>
  </si>
  <si>
    <t>江陵镇</t>
  </si>
  <si>
    <t>碑庙镇盐、金石镇</t>
  </si>
  <si>
    <t>青宁镇</t>
  </si>
  <si>
    <t>檬双乡</t>
  </si>
  <si>
    <t>蒲家镇、磐石镇</t>
  </si>
  <si>
    <t>达川区</t>
  </si>
  <si>
    <t>檀木镇、麻柳镇</t>
  </si>
  <si>
    <t>麻柳镇</t>
  </si>
  <si>
    <t>万家镇</t>
  </si>
  <si>
    <t>安仁乡</t>
  </si>
  <si>
    <t>马家镇、百节镇</t>
  </si>
  <si>
    <t>宣汉县</t>
  </si>
  <si>
    <t>五宝镇、漆碑乡、观山乡、南坪乡、凤林乡、花池乡</t>
  </si>
  <si>
    <t>君塘镇、红岭镇、大成镇</t>
  </si>
  <si>
    <t>樊哙镇、三墩土家族乡</t>
  </si>
  <si>
    <t>凤鸣乡、双河镇、胡家镇</t>
  </si>
  <si>
    <t>柳池镇、明月乡</t>
  </si>
  <si>
    <t>大竹县</t>
  </si>
  <si>
    <t>团坝镇、观音镇</t>
  </si>
  <si>
    <t>石子镇、杨通乡、天城镇</t>
  </si>
  <si>
    <t>永胜镇</t>
  </si>
  <si>
    <t>乌木镇、朝阳乡</t>
  </si>
  <si>
    <t>清河镇</t>
  </si>
  <si>
    <t>渠县</t>
  </si>
  <si>
    <t>锡溪乡、临巴镇</t>
  </si>
  <si>
    <t>李馥镇、渠北镇</t>
  </si>
  <si>
    <t>鲜渡镇、中滩镇、渠南乡</t>
  </si>
  <si>
    <t>开江县</t>
  </si>
  <si>
    <t>甘棠镇</t>
  </si>
  <si>
    <t>任市镇、新街乡、靖安乡</t>
  </si>
  <si>
    <t>讲治镇、新太乡</t>
  </si>
  <si>
    <t>万源市</t>
  </si>
  <si>
    <t>草坝镇、石窝镇</t>
  </si>
  <si>
    <t>魏家镇、曾家乡</t>
  </si>
  <si>
    <t>白羊乡、固军乡、石塘镇</t>
  </si>
  <si>
    <t>巴州区</t>
  </si>
  <si>
    <t>清江镇、化成镇</t>
  </si>
  <si>
    <t>玉堂街道办事处、凌云乡</t>
  </si>
  <si>
    <t>寺岭镇</t>
  </si>
  <si>
    <t>梁永镇</t>
  </si>
  <si>
    <t>恩阳区</t>
  </si>
  <si>
    <t>万安乡</t>
  </si>
  <si>
    <t>关公镇</t>
  </si>
  <si>
    <t>渔溪镇</t>
  </si>
  <si>
    <t>青木镇、群乐镇、三河镇、司城街道办事处</t>
  </si>
  <si>
    <t>南江县</t>
  </si>
  <si>
    <t>长赤镇、红光镇、傅家乡</t>
  </si>
  <si>
    <t>和平镇、正直镇、双流镇</t>
  </si>
  <si>
    <t>双桂乡、侯家镇、天池镇、北极乡</t>
  </si>
  <si>
    <t>雨城区</t>
  </si>
  <si>
    <t>合江镇</t>
  </si>
  <si>
    <t>草坝镇</t>
  </si>
  <si>
    <t>名山区</t>
  </si>
  <si>
    <t>新店镇、中峰乡、万古乡、解放乡、前进乡、双河乡</t>
  </si>
  <si>
    <t>荥经县</t>
  </si>
  <si>
    <t>宝峰乡、天凤乡</t>
  </si>
  <si>
    <t>烈士乡、民建乡</t>
  </si>
  <si>
    <t>汉源县</t>
  </si>
  <si>
    <t>富林镇</t>
  </si>
  <si>
    <t>九襄镇</t>
  </si>
  <si>
    <t>清溪镇</t>
  </si>
  <si>
    <t>石棉县</t>
  </si>
  <si>
    <t>美罗乡</t>
  </si>
  <si>
    <t>安顺乡、先锋乡、新棉镇</t>
  </si>
  <si>
    <t>天全县</t>
  </si>
  <si>
    <t>城厢镇</t>
  </si>
  <si>
    <t>思经乡、城厢镇</t>
  </si>
  <si>
    <t>老场乡、多功乡</t>
  </si>
  <si>
    <t>芦山县</t>
  </si>
  <si>
    <t>飞仙关镇</t>
  </si>
  <si>
    <t>思延乡、清仁乡</t>
  </si>
  <si>
    <t>龙门镇、宝盛乡</t>
  </si>
  <si>
    <t>宝兴县</t>
  </si>
  <si>
    <t>大溪乡、灵关镇</t>
  </si>
  <si>
    <t>蜂桶寨乡</t>
  </si>
  <si>
    <t>东坡区</t>
  </si>
  <si>
    <t>思蒙镇、崇仁镇、多悦镇</t>
  </si>
  <si>
    <t>金花乡</t>
  </si>
  <si>
    <t>彭山区</t>
  </si>
  <si>
    <t>黄丰镇、江口镇、公义镇</t>
  </si>
  <si>
    <t>仁寿县</t>
  </si>
  <si>
    <t>汪洋镇、曹家镇、天峨镇、青岗乡、兆嘉乡</t>
  </si>
  <si>
    <t>禄加镇、农旺镇、天峨镇</t>
  </si>
  <si>
    <t>洪雅县</t>
  </si>
  <si>
    <t>将军乡、三宝镇</t>
  </si>
  <si>
    <t>东岳镇</t>
  </si>
  <si>
    <t>丹棱县</t>
  </si>
  <si>
    <t>丹棱镇</t>
  </si>
  <si>
    <t>青神县</t>
  </si>
  <si>
    <t>高台乡、白果乡</t>
  </si>
  <si>
    <t>雁江区</t>
  </si>
  <si>
    <t>堪嘉镇</t>
  </si>
  <si>
    <t>东峰镇</t>
  </si>
  <si>
    <t>丹山镇</t>
  </si>
  <si>
    <t>保和镇村。</t>
  </si>
  <si>
    <t>安岳县</t>
  </si>
  <si>
    <t>周礼镇、拱桥乡</t>
  </si>
  <si>
    <t>长河源镇、文化镇、乾龙乡、石羊镇华、兴隆镇</t>
  </si>
  <si>
    <t xml:space="preserve">乐至县 </t>
  </si>
  <si>
    <t>高寺镇、中天镇</t>
  </si>
  <si>
    <t>石湍镇</t>
  </si>
  <si>
    <t>东山镇、放生乡、龙溪乡</t>
  </si>
  <si>
    <t>佛星镇</t>
  </si>
  <si>
    <t>劳动镇</t>
  </si>
  <si>
    <t>黑水县</t>
  </si>
  <si>
    <t>知木林乡、晴朗乡、扎窝乡</t>
  </si>
  <si>
    <t>茂县</t>
  </si>
  <si>
    <t>太平镇、雅都镇、飞虹乡</t>
  </si>
  <si>
    <t>雅都镇</t>
  </si>
  <si>
    <t>金川县</t>
  </si>
  <si>
    <t>勒乌镇</t>
  </si>
  <si>
    <t>小金县</t>
  </si>
  <si>
    <t>两河口镇、抚边乡、木坡乡</t>
  </si>
  <si>
    <t>马尔康市</t>
  </si>
  <si>
    <t>日部乡、草登乡</t>
  </si>
  <si>
    <t>九寨沟县</t>
  </si>
  <si>
    <t>罗依乡</t>
  </si>
  <si>
    <t>理县</t>
  </si>
  <si>
    <t>朴头镇、薛城镇、杂谷脑镇</t>
  </si>
  <si>
    <t>通化乡</t>
  </si>
  <si>
    <t>汶川县</t>
  </si>
  <si>
    <t>威州镇</t>
  </si>
  <si>
    <t>康定市</t>
  </si>
  <si>
    <t>呷巴乡、麦崩乡</t>
  </si>
  <si>
    <t>泸定县</t>
  </si>
  <si>
    <t>岚安乡、烹坝镇、田坝乡、泸桥镇、杵坭乡、兴隆镇、德威乡、加郡乡、得妥镇</t>
  </si>
  <si>
    <t>丹巴县</t>
  </si>
  <si>
    <t>巴旺乡</t>
  </si>
  <si>
    <t>九龙县</t>
  </si>
  <si>
    <t>三垭乡、俄尔乡、乃渠乡</t>
  </si>
  <si>
    <t>雅江县</t>
  </si>
  <si>
    <t>西俄洛镇、八角楼乡、祝桑乡</t>
  </si>
  <si>
    <t>八衣绒乡</t>
  </si>
  <si>
    <t>稻城县</t>
  </si>
  <si>
    <t>金珠镇、赤土乡、木拉乡</t>
  </si>
  <si>
    <t>乡城县</t>
  </si>
  <si>
    <t>热打乡、白依乡</t>
  </si>
  <si>
    <t>定波乡</t>
  </si>
  <si>
    <t>得荣县</t>
  </si>
  <si>
    <t>茨巫乡、白松镇、斯闸乡、日龙乡、曲雅贡乡、古学乡</t>
  </si>
  <si>
    <t>巴塘县</t>
  </si>
  <si>
    <t>党巴乡、夏邛镇</t>
  </si>
  <si>
    <t>新龙县</t>
  </si>
  <si>
    <t>绕鲁乡、孜拖西乡、博美乡</t>
  </si>
  <si>
    <t>白玉县</t>
  </si>
  <si>
    <t>赠科乡、灯龙乡、河坡乡</t>
  </si>
  <si>
    <t>甘孜县</t>
  </si>
  <si>
    <t>扎科乡、来马镇、仁果乡、南多乡、斯俄乡、拖坝乡</t>
  </si>
  <si>
    <t>炉霍县</t>
  </si>
  <si>
    <t>斯木镇、宜木乡、仁达乡</t>
  </si>
  <si>
    <t>道孚县</t>
  </si>
  <si>
    <t>八美镇、协德乡、孔色乡</t>
  </si>
  <si>
    <t xml:space="preserve">孔色乡
</t>
  </si>
  <si>
    <t>西昌市</t>
  </si>
  <si>
    <t>月华乡、民胜乡、樟木箐乡、高草乡、中坝乡</t>
  </si>
  <si>
    <t>会东县</t>
  </si>
  <si>
    <t>姜州镇、小坝乡、江西街乡、松坪镇、嘎吉镇</t>
  </si>
  <si>
    <t>会理县</t>
  </si>
  <si>
    <t>黎溪镇、小黑箐镇</t>
  </si>
  <si>
    <t>小黑箐镇</t>
  </si>
  <si>
    <t>宁南县</t>
  </si>
  <si>
    <t>骑骡沟镇、倮格乡</t>
  </si>
  <si>
    <t>越西县</t>
  </si>
  <si>
    <t>普雄镇、书古镇、依洛地坝镇、竹阿觉镇</t>
  </si>
  <si>
    <t>甘洛县</t>
  </si>
  <si>
    <t>沙岱乡、胜利乡、新市坝镇</t>
  </si>
  <si>
    <t>德昌县</t>
  </si>
  <si>
    <t>锦川镇、永郎镇、六所镇、阿月镇</t>
  </si>
  <si>
    <t>昭觉县</t>
  </si>
  <si>
    <t>四开乡、地莫乡、柳且乡、博洛乡、城北乡、央摩租乡、特布洛乡</t>
  </si>
  <si>
    <t>冕宁县</t>
  </si>
  <si>
    <t>宏模镇、沙坝镇、泽远乡、回龙镇、森荣乡、冶勒镇、复兴镇、大桥镇</t>
  </si>
  <si>
    <t>布拖县</t>
  </si>
  <si>
    <t>特木里镇、木尔乡、九都乡、补尔乡、乐安乡、补洛乡</t>
  </si>
  <si>
    <t>普格县</t>
  </si>
  <si>
    <t>特尔果乡、荞窝镇、孟甘乡</t>
  </si>
  <si>
    <t>美姑县</t>
  </si>
  <si>
    <t>瓦西乡、佐戈依达乡、巴古乡</t>
  </si>
  <si>
    <t>金阳县</t>
  </si>
  <si>
    <t>南瓦乡、马依足乡、热水河乡、洛觉乡、对坪镇、放马坪乡、芦稿镇</t>
  </si>
  <si>
    <t>木里县</t>
  </si>
  <si>
    <t>茶布朗镇、宁朗乡、依吉乡、屋脚乡</t>
  </si>
  <si>
    <t>雷波县</t>
  </si>
  <si>
    <t>汶水镇、金沙镇、箐口乡、永盛乡、回龙场乡、渡口乡、谷堆乡、斯古溪乡</t>
  </si>
  <si>
    <t>盐源县</t>
  </si>
  <si>
    <t>下海镇、大河乡、双河乡、盐塘乡、黄草镇、盐井镇</t>
  </si>
  <si>
    <t>注：2019年度高标准农田建设项目另有17.24万亩建设任务（含1.1万亩高效节水灌溉面积）通过脱贫攻坚整合项目完成。</t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</si>
</sst>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2"/>
      <color theme="1"/>
      <name val="仿宋"/>
      <charset val="134"/>
    </font>
    <font>
      <sz val="16"/>
      <color theme="1"/>
      <name val="方正黑体_GBK"/>
      <charset val="134"/>
    </font>
    <font>
      <sz val="8"/>
      <color theme="1"/>
      <name val="宋体"/>
      <family val="3"/>
      <charset val="134"/>
      <scheme val="minor"/>
    </font>
    <font>
      <sz val="10"/>
      <color theme="1"/>
      <name val="方正黑体_GBK"/>
      <charset val="134"/>
    </font>
    <font>
      <sz val="8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方正黑体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8">
    <cellStyle name="常规" xfId="0" builtinId="0"/>
    <cellStyle name="常规 10" xfId="4"/>
    <cellStyle name="常规 2" xfId="6"/>
    <cellStyle name="常规 2 2" xfId="3"/>
    <cellStyle name="常规 26" xfId="1"/>
    <cellStyle name="常规 3" xfId="7"/>
    <cellStyle name="常规 3 2" xfId="2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6"/>
  <sheetViews>
    <sheetView showZeros="0" tabSelected="1" zoomScaleNormal="100" zoomScaleSheetLayoutView="100" workbookViewId="0">
      <pane ySplit="4" topLeftCell="A5" activePane="bottomLeft" state="frozen"/>
      <selection pane="bottomLeft" sqref="A1:F1"/>
    </sheetView>
  </sheetViews>
  <sheetFormatPr defaultColWidth="9" defaultRowHeight="14.25"/>
  <cols>
    <col min="1" max="1" width="6.875" style="2" customWidth="1"/>
    <col min="2" max="2" width="52" style="2" customWidth="1"/>
    <col min="3" max="3" width="6.25" style="2" customWidth="1"/>
    <col min="4" max="4" width="6.125" style="2" customWidth="1"/>
    <col min="5" max="5" width="9.75" style="3" customWidth="1"/>
    <col min="6" max="6" width="9.375" style="3" customWidth="1"/>
    <col min="7" max="7" width="7.875" style="4" customWidth="1"/>
    <col min="8" max="8" width="9.375" style="5" customWidth="1"/>
    <col min="9" max="10" width="9" style="5" customWidth="1"/>
    <col min="11" max="12" width="9.875" style="5" customWidth="1"/>
    <col min="13" max="15" width="9" style="5"/>
    <col min="16" max="16384" width="9" style="2"/>
  </cols>
  <sheetData>
    <row r="1" spans="1:18" ht="36.950000000000003" customHeight="1">
      <c r="A1" s="23" t="s">
        <v>0</v>
      </c>
      <c r="B1" s="23"/>
      <c r="C1" s="23"/>
      <c r="D1" s="23"/>
      <c r="E1" s="24"/>
      <c r="F1" s="24"/>
      <c r="G1" s="6"/>
      <c r="H1" s="6"/>
      <c r="I1" s="6"/>
      <c r="J1" s="6"/>
      <c r="K1" s="6"/>
      <c r="L1" s="6"/>
      <c r="M1" s="6"/>
      <c r="N1" s="6"/>
      <c r="O1" s="6"/>
    </row>
    <row r="2" spans="1:18" ht="24" customHeight="1">
      <c r="A2" s="25" t="s">
        <v>1</v>
      </c>
      <c r="B2" s="25"/>
      <c r="C2" s="25"/>
      <c r="D2" s="25"/>
      <c r="E2" s="26"/>
      <c r="F2" s="26"/>
      <c r="G2" s="6"/>
      <c r="H2" s="6"/>
      <c r="I2" s="6"/>
      <c r="J2" s="6"/>
      <c r="K2" s="6"/>
      <c r="L2" s="6"/>
      <c r="M2" s="6"/>
      <c r="N2" s="6"/>
      <c r="O2" s="6"/>
      <c r="P2" s="13"/>
      <c r="Q2" s="13"/>
      <c r="R2" s="13"/>
    </row>
    <row r="3" spans="1:18" s="1" customFormat="1" ht="26.1" customHeight="1">
      <c r="A3" s="27" t="s">
        <v>2</v>
      </c>
      <c r="B3" s="28" t="s">
        <v>3</v>
      </c>
      <c r="C3" s="27" t="s">
        <v>4</v>
      </c>
      <c r="D3" s="28"/>
      <c r="E3" s="39" t="s">
        <v>5</v>
      </c>
      <c r="F3" s="39" t="s">
        <v>6</v>
      </c>
      <c r="G3" s="6"/>
      <c r="H3" s="6"/>
      <c r="I3" s="6"/>
      <c r="J3" s="6"/>
      <c r="K3" s="6"/>
      <c r="L3" s="6"/>
      <c r="M3" s="4"/>
      <c r="N3" s="5"/>
      <c r="O3" s="5"/>
    </row>
    <row r="4" spans="1:18" s="1" customFormat="1" ht="36">
      <c r="A4" s="27"/>
      <c r="B4" s="28"/>
      <c r="C4" s="7" t="s">
        <v>7</v>
      </c>
      <c r="D4" s="7" t="s">
        <v>8</v>
      </c>
      <c r="E4" s="40"/>
      <c r="F4" s="39"/>
      <c r="G4" s="6"/>
      <c r="H4" s="6"/>
      <c r="I4" s="6"/>
      <c r="J4" s="6"/>
      <c r="K4" s="6"/>
      <c r="L4" s="6"/>
      <c r="M4" s="4"/>
      <c r="N4" s="5"/>
      <c r="O4" s="5"/>
    </row>
    <row r="5" spans="1:18" ht="18" customHeight="1">
      <c r="A5" s="29" t="s">
        <v>9</v>
      </c>
      <c r="B5" s="29"/>
      <c r="C5" s="8">
        <f>SUM(C6:C360)</f>
        <v>362.75799999999998</v>
      </c>
      <c r="D5" s="8">
        <f>SUM(D6:D360)</f>
        <v>39.700000000000003</v>
      </c>
      <c r="E5" s="8">
        <f>SUM(E6:E360)</f>
        <v>523318.00099999999</v>
      </c>
      <c r="F5" s="8">
        <f>SUM(F6:F360)</f>
        <v>128695.00668599999</v>
      </c>
      <c r="G5" s="6"/>
      <c r="H5" s="6"/>
      <c r="I5" s="6"/>
      <c r="J5" s="6"/>
      <c r="K5" s="6"/>
      <c r="L5" s="6"/>
    </row>
    <row r="6" spans="1:18" ht="18" customHeight="1">
      <c r="A6" s="31" t="s">
        <v>10</v>
      </c>
      <c r="B6" s="9" t="s">
        <v>11</v>
      </c>
      <c r="C6" s="8">
        <v>2</v>
      </c>
      <c r="D6" s="8"/>
      <c r="E6" s="8">
        <v>2091</v>
      </c>
      <c r="F6" s="8"/>
      <c r="G6" s="6"/>
      <c r="H6" s="6"/>
      <c r="I6" s="6"/>
      <c r="J6" s="6"/>
      <c r="K6" s="6"/>
      <c r="L6" s="6"/>
    </row>
    <row r="7" spans="1:18" ht="18" customHeight="1">
      <c r="A7" s="32"/>
      <c r="B7" s="9" t="s">
        <v>12</v>
      </c>
      <c r="C7" s="8">
        <v>0.5</v>
      </c>
      <c r="D7" s="8">
        <v>0.4</v>
      </c>
      <c r="E7" s="8">
        <v>830</v>
      </c>
      <c r="F7" s="8">
        <v>213</v>
      </c>
      <c r="G7" s="6"/>
      <c r="H7" s="6"/>
      <c r="I7" s="6"/>
      <c r="J7" s="6"/>
      <c r="K7" s="6"/>
      <c r="L7" s="6"/>
    </row>
    <row r="8" spans="1:18" ht="18" customHeight="1">
      <c r="A8" s="31" t="s">
        <v>13</v>
      </c>
      <c r="B8" s="9" t="s">
        <v>14</v>
      </c>
      <c r="C8" s="8">
        <v>1.4</v>
      </c>
      <c r="D8" s="8"/>
      <c r="E8" s="8">
        <v>1467</v>
      </c>
      <c r="F8" s="8"/>
      <c r="G8" s="6"/>
      <c r="H8" s="6"/>
      <c r="I8" s="6"/>
      <c r="J8" s="6"/>
      <c r="K8" s="6"/>
      <c r="L8" s="6"/>
    </row>
    <row r="9" spans="1:18" ht="18" customHeight="1">
      <c r="A9" s="32"/>
      <c r="B9" s="9" t="s">
        <v>15</v>
      </c>
      <c r="C9" s="8">
        <v>0.3</v>
      </c>
      <c r="D9" s="8">
        <v>0.2</v>
      </c>
      <c r="E9" s="8">
        <v>490</v>
      </c>
      <c r="F9" s="8">
        <v>128</v>
      </c>
      <c r="G9" s="6"/>
      <c r="H9" s="6"/>
      <c r="I9" s="6"/>
      <c r="J9" s="6"/>
      <c r="K9" s="6"/>
      <c r="L9" s="6"/>
    </row>
    <row r="10" spans="1:18" ht="18" customHeight="1">
      <c r="A10" s="31" t="s">
        <v>16</v>
      </c>
      <c r="B10" s="9" t="s">
        <v>17</v>
      </c>
      <c r="C10" s="8">
        <v>0.8</v>
      </c>
      <c r="D10" s="8">
        <v>0.4</v>
      </c>
      <c r="E10" s="8">
        <v>1280</v>
      </c>
      <c r="F10" s="8">
        <v>341</v>
      </c>
      <c r="G10" s="6"/>
      <c r="H10" s="6"/>
      <c r="I10" s="6"/>
      <c r="J10" s="6"/>
      <c r="K10" s="6"/>
      <c r="L10" s="6"/>
    </row>
    <row r="11" spans="1:18" ht="18" customHeight="1">
      <c r="A11" s="32"/>
      <c r="B11" s="9" t="s">
        <v>18</v>
      </c>
      <c r="C11" s="8">
        <v>2.7</v>
      </c>
      <c r="D11" s="8">
        <v>0</v>
      </c>
      <c r="E11" s="8">
        <v>2823</v>
      </c>
      <c r="F11" s="8"/>
      <c r="G11" s="6"/>
      <c r="H11" s="6"/>
      <c r="I11" s="6"/>
      <c r="J11" s="6"/>
      <c r="K11" s="6"/>
      <c r="L11" s="6"/>
    </row>
    <row r="12" spans="1:18" ht="18" customHeight="1">
      <c r="A12" s="9" t="s">
        <v>19</v>
      </c>
      <c r="B12" s="9" t="s">
        <v>20</v>
      </c>
      <c r="C12" s="8">
        <v>2.1</v>
      </c>
      <c r="D12" s="8">
        <v>0.2</v>
      </c>
      <c r="E12" s="8">
        <v>3190</v>
      </c>
      <c r="F12" s="8">
        <v>895</v>
      </c>
      <c r="G12" s="6"/>
      <c r="H12" s="6"/>
      <c r="I12" s="6"/>
      <c r="J12" s="6"/>
      <c r="K12" s="6"/>
      <c r="L12" s="6"/>
    </row>
    <row r="13" spans="1:18" ht="18" customHeight="1">
      <c r="A13" s="9" t="s">
        <v>21</v>
      </c>
      <c r="B13" s="9" t="s">
        <v>22</v>
      </c>
      <c r="C13" s="8">
        <v>1.5</v>
      </c>
      <c r="D13" s="8">
        <v>0.1</v>
      </c>
      <c r="E13" s="8">
        <v>2270</v>
      </c>
      <c r="F13" s="8">
        <v>640</v>
      </c>
      <c r="G13" s="6"/>
      <c r="H13" s="6"/>
      <c r="I13" s="6"/>
      <c r="J13" s="6"/>
      <c r="K13" s="6"/>
      <c r="L13" s="6"/>
    </row>
    <row r="14" spans="1:18" ht="18" customHeight="1">
      <c r="A14" s="9" t="s">
        <v>23</v>
      </c>
      <c r="B14" s="9" t="s">
        <v>24</v>
      </c>
      <c r="C14" s="8">
        <v>1.2</v>
      </c>
      <c r="D14" s="8">
        <v>0.1</v>
      </c>
      <c r="E14" s="8">
        <v>1820</v>
      </c>
      <c r="F14" s="8">
        <v>511.5</v>
      </c>
      <c r="G14" s="6"/>
      <c r="H14" s="6"/>
      <c r="I14" s="6"/>
      <c r="J14" s="6"/>
      <c r="K14" s="6"/>
      <c r="L14" s="6"/>
    </row>
    <row r="15" spans="1:18" ht="18" customHeight="1">
      <c r="A15" s="9" t="s">
        <v>25</v>
      </c>
      <c r="B15" s="9" t="s">
        <v>26</v>
      </c>
      <c r="C15" s="8">
        <v>1.7</v>
      </c>
      <c r="D15" s="8">
        <v>0.2</v>
      </c>
      <c r="E15" s="8">
        <v>2590</v>
      </c>
      <c r="F15" s="8">
        <v>725</v>
      </c>
      <c r="G15" s="6"/>
      <c r="H15" s="6"/>
      <c r="I15" s="6"/>
      <c r="J15" s="6"/>
      <c r="K15" s="6"/>
      <c r="L15" s="6"/>
    </row>
    <row r="16" spans="1:18" ht="18" customHeight="1">
      <c r="A16" s="9" t="s">
        <v>27</v>
      </c>
      <c r="B16" s="9" t="s">
        <v>28</v>
      </c>
      <c r="C16" s="8">
        <v>1.4</v>
      </c>
      <c r="D16" s="8">
        <v>0.3</v>
      </c>
      <c r="E16" s="8">
        <v>2160</v>
      </c>
      <c r="F16" s="8">
        <v>597</v>
      </c>
      <c r="G16" s="6"/>
      <c r="H16" s="6"/>
      <c r="I16" s="6"/>
      <c r="J16" s="6"/>
      <c r="K16" s="6"/>
      <c r="L16" s="6"/>
    </row>
    <row r="17" spans="1:12" ht="18" customHeight="1">
      <c r="A17" s="9" t="s">
        <v>29</v>
      </c>
      <c r="B17" s="9" t="s">
        <v>30</v>
      </c>
      <c r="C17" s="8">
        <v>1.5</v>
      </c>
      <c r="D17" s="8">
        <v>0.2</v>
      </c>
      <c r="E17" s="8">
        <v>2290</v>
      </c>
      <c r="F17" s="8">
        <v>640</v>
      </c>
      <c r="G17" s="6"/>
      <c r="H17" s="6"/>
      <c r="I17" s="6"/>
      <c r="J17" s="6"/>
      <c r="K17" s="6"/>
      <c r="L17" s="6"/>
    </row>
    <row r="18" spans="1:12" ht="18" customHeight="1">
      <c r="A18" s="9" t="s">
        <v>31</v>
      </c>
      <c r="B18" s="9" t="s">
        <v>32</v>
      </c>
      <c r="C18" s="8">
        <v>1.7</v>
      </c>
      <c r="D18" s="8">
        <v>0.1</v>
      </c>
      <c r="E18" s="8"/>
      <c r="F18" s="8"/>
      <c r="G18" s="6"/>
      <c r="H18" s="6"/>
      <c r="I18" s="6"/>
      <c r="J18" s="6"/>
      <c r="K18" s="6"/>
      <c r="L18" s="6"/>
    </row>
    <row r="19" spans="1:12" ht="18" customHeight="1">
      <c r="A19" s="9" t="s">
        <v>33</v>
      </c>
      <c r="B19" s="9" t="s">
        <v>34</v>
      </c>
      <c r="C19" s="8">
        <v>1.5</v>
      </c>
      <c r="D19" s="8">
        <v>0.6</v>
      </c>
      <c r="E19" s="8">
        <v>2370</v>
      </c>
      <c r="F19" s="8">
        <v>640</v>
      </c>
      <c r="G19" s="6"/>
      <c r="H19" s="6"/>
      <c r="I19" s="6"/>
      <c r="J19" s="6"/>
      <c r="K19" s="6"/>
      <c r="L19" s="6"/>
    </row>
    <row r="20" spans="1:12" ht="18" customHeight="1">
      <c r="A20" s="9" t="s">
        <v>35</v>
      </c>
      <c r="B20" s="9" t="s">
        <v>36</v>
      </c>
      <c r="C20" s="8">
        <v>2.1</v>
      </c>
      <c r="D20" s="8">
        <v>0.2</v>
      </c>
      <c r="E20" s="8">
        <v>3190</v>
      </c>
      <c r="F20" s="8">
        <v>895</v>
      </c>
      <c r="G20" s="6"/>
      <c r="H20" s="6"/>
      <c r="I20" s="6"/>
      <c r="J20" s="6"/>
      <c r="K20" s="6"/>
      <c r="L20" s="6"/>
    </row>
    <row r="21" spans="1:12" ht="18" customHeight="1">
      <c r="A21" s="9" t="s">
        <v>37</v>
      </c>
      <c r="B21" s="9" t="s">
        <v>38</v>
      </c>
      <c r="C21" s="8">
        <v>0.4</v>
      </c>
      <c r="D21" s="8"/>
      <c r="E21" s="8">
        <v>600</v>
      </c>
      <c r="F21" s="8">
        <v>170.5</v>
      </c>
      <c r="G21" s="6"/>
      <c r="H21" s="6"/>
      <c r="I21" s="6"/>
      <c r="J21" s="6"/>
      <c r="K21" s="6"/>
      <c r="L21" s="6"/>
    </row>
    <row r="22" spans="1:12" ht="18" customHeight="1">
      <c r="A22" s="9" t="s">
        <v>39</v>
      </c>
      <c r="B22" s="9" t="s">
        <v>40</v>
      </c>
      <c r="C22" s="8">
        <v>2.2999999999999998</v>
      </c>
      <c r="D22" s="8">
        <v>0.6</v>
      </c>
      <c r="E22" s="8">
        <v>3570</v>
      </c>
      <c r="F22" s="8">
        <v>980</v>
      </c>
      <c r="G22" s="6"/>
      <c r="H22" s="6"/>
      <c r="I22" s="6"/>
      <c r="J22" s="6"/>
      <c r="K22" s="6"/>
      <c r="L22" s="6"/>
    </row>
    <row r="23" spans="1:12" ht="18" customHeight="1">
      <c r="A23" s="9" t="s">
        <v>41</v>
      </c>
      <c r="B23" s="10" t="s">
        <v>42</v>
      </c>
      <c r="C23" s="8">
        <v>1</v>
      </c>
      <c r="D23" s="8">
        <v>0</v>
      </c>
      <c r="E23" s="8">
        <v>1500</v>
      </c>
      <c r="F23" s="8">
        <v>426</v>
      </c>
      <c r="G23" s="6"/>
      <c r="H23" s="6"/>
      <c r="I23" s="6"/>
      <c r="J23" s="6"/>
      <c r="K23" s="6"/>
      <c r="L23" s="6"/>
    </row>
    <row r="24" spans="1:12" ht="18" customHeight="1">
      <c r="A24" s="9" t="s">
        <v>43</v>
      </c>
      <c r="B24" s="10" t="s">
        <v>44</v>
      </c>
      <c r="C24" s="8">
        <v>1.5</v>
      </c>
      <c r="D24" s="8">
        <v>0.1</v>
      </c>
      <c r="E24" s="8">
        <v>2270</v>
      </c>
      <c r="F24" s="8">
        <v>640</v>
      </c>
      <c r="G24" s="6"/>
      <c r="H24" s="6"/>
      <c r="I24" s="6"/>
      <c r="J24" s="6"/>
      <c r="K24" s="6"/>
      <c r="L24" s="6"/>
    </row>
    <row r="25" spans="1:12" ht="18" customHeight="1">
      <c r="A25" s="9" t="s">
        <v>45</v>
      </c>
      <c r="B25" s="10" t="s">
        <v>46</v>
      </c>
      <c r="C25" s="8">
        <v>1.5</v>
      </c>
      <c r="D25" s="8">
        <v>0.1</v>
      </c>
      <c r="E25" s="8">
        <v>2270</v>
      </c>
      <c r="F25" s="8">
        <v>640</v>
      </c>
      <c r="G25" s="6"/>
      <c r="H25" s="6"/>
      <c r="I25" s="6"/>
      <c r="J25" s="6"/>
      <c r="K25" s="6"/>
      <c r="L25" s="6"/>
    </row>
    <row r="26" spans="1:12" ht="18" customHeight="1">
      <c r="A26" s="9" t="s">
        <v>47</v>
      </c>
      <c r="B26" s="10" t="s">
        <v>48</v>
      </c>
      <c r="C26" s="8">
        <v>1.6</v>
      </c>
      <c r="D26" s="8">
        <v>0.3</v>
      </c>
      <c r="E26" s="8">
        <v>2460</v>
      </c>
      <c r="F26" s="8">
        <v>682</v>
      </c>
      <c r="G26" s="6"/>
      <c r="H26" s="6"/>
      <c r="I26" s="6"/>
      <c r="J26" s="6"/>
      <c r="K26" s="6"/>
      <c r="L26" s="6"/>
    </row>
    <row r="27" spans="1:12" ht="18" customHeight="1">
      <c r="A27" s="31" t="s">
        <v>49</v>
      </c>
      <c r="B27" s="10" t="s">
        <v>50</v>
      </c>
      <c r="C27" s="8">
        <v>1.6</v>
      </c>
      <c r="D27" s="8">
        <v>0.3</v>
      </c>
      <c r="E27" s="8">
        <v>2460</v>
      </c>
      <c r="F27" s="8">
        <v>682</v>
      </c>
      <c r="G27" s="6"/>
      <c r="H27" s="6"/>
      <c r="I27" s="6"/>
      <c r="J27" s="6"/>
      <c r="K27" s="6"/>
      <c r="L27" s="6"/>
    </row>
    <row r="28" spans="1:12" ht="18" customHeight="1">
      <c r="A28" s="32"/>
      <c r="B28" s="10" t="s">
        <v>51</v>
      </c>
      <c r="C28" s="8">
        <v>1.4</v>
      </c>
      <c r="D28" s="8">
        <v>0</v>
      </c>
      <c r="E28" s="8">
        <v>1463</v>
      </c>
      <c r="F28" s="8">
        <v>0</v>
      </c>
      <c r="G28" s="6"/>
      <c r="H28" s="6"/>
      <c r="I28" s="6"/>
      <c r="J28" s="6"/>
      <c r="K28" s="6"/>
      <c r="L28" s="6"/>
    </row>
    <row r="29" spans="1:12" ht="18" customHeight="1">
      <c r="A29" s="31" t="s">
        <v>52</v>
      </c>
      <c r="B29" s="10" t="s">
        <v>53</v>
      </c>
      <c r="C29" s="8">
        <v>0.8</v>
      </c>
      <c r="D29" s="8">
        <v>0.3</v>
      </c>
      <c r="E29" s="8">
        <v>1260</v>
      </c>
      <c r="F29" s="8">
        <v>341</v>
      </c>
      <c r="G29" s="6"/>
      <c r="H29" s="6"/>
      <c r="I29" s="6"/>
      <c r="J29" s="6"/>
      <c r="K29" s="6"/>
      <c r="L29" s="6"/>
    </row>
    <row r="30" spans="1:12" ht="18" customHeight="1">
      <c r="A30" s="32"/>
      <c r="B30" s="10" t="s">
        <v>54</v>
      </c>
      <c r="C30" s="8">
        <v>2</v>
      </c>
      <c r="D30" s="8">
        <v>0</v>
      </c>
      <c r="E30" s="8">
        <v>2091</v>
      </c>
      <c r="F30" s="8">
        <v>0</v>
      </c>
      <c r="G30" s="6"/>
      <c r="H30" s="6"/>
      <c r="I30" s="6"/>
      <c r="J30" s="6"/>
      <c r="K30" s="6"/>
      <c r="L30" s="6"/>
    </row>
    <row r="31" spans="1:12" ht="18" customHeight="1">
      <c r="A31" s="33" t="s">
        <v>55</v>
      </c>
      <c r="B31" s="10" t="s">
        <v>56</v>
      </c>
      <c r="C31" s="8">
        <v>1.78</v>
      </c>
      <c r="D31" s="8">
        <v>0.7</v>
      </c>
      <c r="E31" s="8">
        <v>2837.46</v>
      </c>
      <c r="F31" s="8">
        <v>809.1</v>
      </c>
      <c r="G31" s="6"/>
      <c r="H31" s="6"/>
      <c r="I31" s="6"/>
      <c r="J31" s="6"/>
      <c r="K31" s="6"/>
      <c r="L31" s="6"/>
    </row>
    <row r="32" spans="1:12" ht="18" customHeight="1">
      <c r="A32" s="33"/>
      <c r="B32" s="10" t="s">
        <v>57</v>
      </c>
      <c r="C32" s="8">
        <v>0.42</v>
      </c>
      <c r="D32" s="8">
        <v>0.2</v>
      </c>
      <c r="E32" s="8">
        <v>598.86</v>
      </c>
      <c r="F32" s="8">
        <v>108.86</v>
      </c>
      <c r="G32" s="6"/>
      <c r="H32" s="6"/>
      <c r="I32" s="6"/>
      <c r="J32" s="6"/>
      <c r="K32" s="6"/>
      <c r="L32" s="6"/>
    </row>
    <row r="33" spans="1:12" ht="18" customHeight="1">
      <c r="A33" s="33"/>
      <c r="B33" s="10" t="s">
        <v>58</v>
      </c>
      <c r="C33" s="8">
        <v>0.1</v>
      </c>
      <c r="D33" s="8">
        <v>0.1</v>
      </c>
      <c r="E33" s="8">
        <v>213.68</v>
      </c>
      <c r="F33" s="8">
        <v>62.04</v>
      </c>
      <c r="G33" s="6"/>
      <c r="H33" s="6"/>
      <c r="I33" s="6"/>
      <c r="J33" s="6"/>
      <c r="K33" s="6"/>
      <c r="L33" s="6"/>
    </row>
    <row r="34" spans="1:12" ht="18" customHeight="1">
      <c r="A34" s="34" t="s">
        <v>59</v>
      </c>
      <c r="B34" s="10" t="s">
        <v>60</v>
      </c>
      <c r="C34" s="8">
        <v>1</v>
      </c>
      <c r="D34" s="8">
        <v>0.87360000000000004</v>
      </c>
      <c r="E34" s="8">
        <v>1660</v>
      </c>
      <c r="F34" s="8">
        <v>495.46</v>
      </c>
      <c r="G34" s="6"/>
      <c r="H34" s="6"/>
      <c r="I34" s="6"/>
      <c r="J34" s="6"/>
      <c r="K34" s="6"/>
      <c r="L34" s="6"/>
    </row>
    <row r="35" spans="1:12" ht="18" customHeight="1">
      <c r="A35" s="35"/>
      <c r="B35" s="10" t="s">
        <v>61</v>
      </c>
      <c r="C35" s="8">
        <v>0.2</v>
      </c>
      <c r="D35" s="8">
        <v>0</v>
      </c>
      <c r="E35" s="8">
        <v>300</v>
      </c>
      <c r="F35" s="8">
        <v>67.09</v>
      </c>
      <c r="G35" s="6"/>
      <c r="H35" s="6"/>
      <c r="I35" s="6"/>
      <c r="J35" s="6"/>
      <c r="K35" s="6"/>
      <c r="L35" s="6"/>
    </row>
    <row r="36" spans="1:12" ht="18" customHeight="1">
      <c r="A36" s="35"/>
      <c r="B36" s="10" t="s">
        <v>62</v>
      </c>
      <c r="C36" s="8">
        <v>0.7</v>
      </c>
      <c r="D36" s="8">
        <v>0.12640000000000001</v>
      </c>
      <c r="E36" s="8">
        <v>1090</v>
      </c>
      <c r="F36" s="8">
        <v>274.81</v>
      </c>
      <c r="G36" s="6"/>
      <c r="H36" s="6"/>
      <c r="I36" s="6"/>
      <c r="J36" s="6"/>
      <c r="K36" s="6"/>
      <c r="L36" s="6"/>
    </row>
    <row r="37" spans="1:12" ht="18" customHeight="1">
      <c r="A37" s="36"/>
      <c r="B37" s="10" t="s">
        <v>63</v>
      </c>
      <c r="C37" s="8">
        <v>0.3</v>
      </c>
      <c r="D37" s="8">
        <v>0</v>
      </c>
      <c r="E37" s="8">
        <v>450</v>
      </c>
      <c r="F37" s="8">
        <v>100.64</v>
      </c>
      <c r="G37" s="6"/>
      <c r="H37" s="6"/>
      <c r="I37" s="6"/>
      <c r="J37" s="6"/>
      <c r="K37" s="6"/>
      <c r="L37" s="6"/>
    </row>
    <row r="38" spans="1:12" ht="18" customHeight="1">
      <c r="A38" s="11" t="s">
        <v>64</v>
      </c>
      <c r="B38" s="10" t="s">
        <v>65</v>
      </c>
      <c r="C38" s="8">
        <v>1.9</v>
      </c>
      <c r="D38" s="8">
        <v>0.8</v>
      </c>
      <c r="E38" s="8">
        <v>3010</v>
      </c>
      <c r="F38" s="8">
        <v>810</v>
      </c>
      <c r="G38" s="6"/>
      <c r="H38" s="6"/>
      <c r="I38" s="6"/>
      <c r="J38" s="6"/>
      <c r="K38" s="6"/>
      <c r="L38" s="6"/>
    </row>
    <row r="39" spans="1:12" ht="18" customHeight="1">
      <c r="A39" s="34" t="s">
        <v>66</v>
      </c>
      <c r="B39" s="10" t="s">
        <v>67</v>
      </c>
      <c r="C39" s="8">
        <v>1</v>
      </c>
      <c r="D39" s="8">
        <v>0.4</v>
      </c>
      <c r="E39" s="8">
        <v>1551.76</v>
      </c>
      <c r="F39" s="8">
        <v>473.25</v>
      </c>
      <c r="G39" s="6"/>
      <c r="H39" s="6"/>
      <c r="I39" s="6"/>
      <c r="J39" s="6"/>
      <c r="K39" s="6"/>
      <c r="L39" s="6"/>
    </row>
    <row r="40" spans="1:12" ht="18" customHeight="1">
      <c r="A40" s="35"/>
      <c r="B40" s="10" t="s">
        <v>68</v>
      </c>
      <c r="C40" s="8">
        <v>0.5</v>
      </c>
      <c r="D40" s="8"/>
      <c r="E40" s="8">
        <v>741.32</v>
      </c>
      <c r="F40" s="8">
        <v>185.19</v>
      </c>
      <c r="G40" s="6"/>
      <c r="H40" s="6"/>
      <c r="I40" s="6"/>
      <c r="J40" s="6"/>
      <c r="K40" s="6"/>
      <c r="L40" s="6"/>
    </row>
    <row r="41" spans="1:12" ht="18" customHeight="1">
      <c r="A41" s="36"/>
      <c r="B41" s="10" t="s">
        <v>69</v>
      </c>
      <c r="C41" s="8">
        <v>0.5</v>
      </c>
      <c r="D41" s="8"/>
      <c r="E41" s="8">
        <v>786.92</v>
      </c>
      <c r="F41" s="8">
        <v>193.56</v>
      </c>
      <c r="G41" s="6"/>
      <c r="H41" s="6"/>
      <c r="I41" s="6"/>
      <c r="J41" s="6"/>
      <c r="K41" s="6"/>
      <c r="L41" s="6"/>
    </row>
    <row r="42" spans="1:12" ht="18" customHeight="1">
      <c r="A42" s="11" t="s">
        <v>70</v>
      </c>
      <c r="B42" s="10" t="s">
        <v>71</v>
      </c>
      <c r="C42" s="8">
        <v>1.5</v>
      </c>
      <c r="D42" s="8"/>
      <c r="E42" s="8">
        <v>2250</v>
      </c>
      <c r="F42" s="8">
        <v>640</v>
      </c>
      <c r="G42" s="6"/>
      <c r="H42" s="6"/>
      <c r="I42" s="6"/>
      <c r="J42" s="6"/>
      <c r="K42" s="6"/>
      <c r="L42" s="6"/>
    </row>
    <row r="43" spans="1:12" ht="18" customHeight="1">
      <c r="A43" s="34" t="s">
        <v>72</v>
      </c>
      <c r="B43" s="10" t="s">
        <v>73</v>
      </c>
      <c r="C43" s="8">
        <v>0.33</v>
      </c>
      <c r="D43" s="8"/>
      <c r="E43" s="8">
        <v>495</v>
      </c>
      <c r="F43" s="8">
        <v>141</v>
      </c>
      <c r="G43" s="6"/>
      <c r="H43" s="6"/>
      <c r="I43" s="6"/>
      <c r="J43" s="6"/>
      <c r="K43" s="6"/>
      <c r="L43" s="6"/>
    </row>
    <row r="44" spans="1:12" ht="18" customHeight="1">
      <c r="A44" s="35"/>
      <c r="B44" s="10" t="s">
        <v>74</v>
      </c>
      <c r="C44" s="8">
        <v>0.6</v>
      </c>
      <c r="D44" s="8"/>
      <c r="E44" s="8">
        <v>900</v>
      </c>
      <c r="F44" s="8">
        <v>256</v>
      </c>
      <c r="G44" s="6"/>
      <c r="H44" s="6"/>
      <c r="I44" s="6"/>
      <c r="J44" s="6"/>
      <c r="K44" s="6"/>
      <c r="L44" s="6"/>
    </row>
    <row r="45" spans="1:12" ht="18" customHeight="1">
      <c r="A45" s="35"/>
      <c r="B45" s="10" t="s">
        <v>75</v>
      </c>
      <c r="C45" s="8">
        <v>0.5</v>
      </c>
      <c r="D45" s="8">
        <v>0.5</v>
      </c>
      <c r="E45" s="8">
        <v>850</v>
      </c>
      <c r="F45" s="8">
        <v>212</v>
      </c>
      <c r="G45" s="6"/>
      <c r="H45" s="6"/>
      <c r="I45" s="6"/>
      <c r="J45" s="6"/>
      <c r="K45" s="6"/>
      <c r="L45" s="6"/>
    </row>
    <row r="46" spans="1:12" ht="18" customHeight="1">
      <c r="A46" s="35"/>
      <c r="B46" s="10" t="s">
        <v>76</v>
      </c>
      <c r="C46" s="8">
        <v>0.33</v>
      </c>
      <c r="D46" s="8"/>
      <c r="E46" s="8">
        <v>495</v>
      </c>
      <c r="F46" s="8">
        <v>141</v>
      </c>
      <c r="G46" s="6"/>
      <c r="H46" s="6"/>
      <c r="I46" s="6"/>
      <c r="J46" s="6"/>
      <c r="K46" s="6"/>
      <c r="L46" s="6"/>
    </row>
    <row r="47" spans="1:12" ht="18" customHeight="1">
      <c r="A47" s="35"/>
      <c r="B47" s="10" t="s">
        <v>77</v>
      </c>
      <c r="C47" s="8">
        <v>0.27</v>
      </c>
      <c r="D47" s="8"/>
      <c r="E47" s="8">
        <v>405</v>
      </c>
      <c r="F47" s="8">
        <v>115</v>
      </c>
      <c r="G47" s="6"/>
      <c r="H47" s="6"/>
      <c r="I47" s="6"/>
      <c r="J47" s="6"/>
      <c r="K47" s="6"/>
      <c r="L47" s="6"/>
    </row>
    <row r="48" spans="1:12" ht="18" customHeight="1">
      <c r="A48" s="36"/>
      <c r="B48" s="10" t="s">
        <v>78</v>
      </c>
      <c r="C48" s="8">
        <v>0.27</v>
      </c>
      <c r="D48" s="8"/>
      <c r="E48" s="8">
        <v>405</v>
      </c>
      <c r="F48" s="8">
        <v>115</v>
      </c>
      <c r="G48" s="6"/>
      <c r="H48" s="6"/>
      <c r="I48" s="6"/>
      <c r="J48" s="6"/>
      <c r="K48" s="6"/>
      <c r="L48" s="6"/>
    </row>
    <row r="49" spans="1:12" ht="18" customHeight="1">
      <c r="A49" s="34" t="s">
        <v>79</v>
      </c>
      <c r="B49" s="10" t="s">
        <v>80</v>
      </c>
      <c r="C49" s="8">
        <v>2</v>
      </c>
      <c r="D49" s="8"/>
      <c r="E49" s="8">
        <v>2091</v>
      </c>
      <c r="F49" s="8"/>
      <c r="G49" s="6"/>
      <c r="H49" s="6"/>
      <c r="I49" s="6"/>
      <c r="J49" s="6"/>
      <c r="K49" s="6"/>
      <c r="L49" s="6"/>
    </row>
    <row r="50" spans="1:12" ht="18" customHeight="1">
      <c r="A50" s="35"/>
      <c r="B50" s="10" t="s">
        <v>81</v>
      </c>
      <c r="C50" s="8">
        <v>0.6</v>
      </c>
      <c r="D50" s="8">
        <v>0.6</v>
      </c>
      <c r="E50" s="8">
        <v>1020</v>
      </c>
      <c r="F50" s="8">
        <v>255.8</v>
      </c>
      <c r="G50" s="6"/>
      <c r="H50" s="6"/>
      <c r="I50" s="6"/>
      <c r="J50" s="6"/>
      <c r="K50" s="6"/>
      <c r="L50" s="6"/>
    </row>
    <row r="51" spans="1:12" ht="18" customHeight="1">
      <c r="A51" s="35"/>
      <c r="B51" s="10" t="s">
        <v>82</v>
      </c>
      <c r="C51" s="8">
        <v>0.4</v>
      </c>
      <c r="D51" s="8"/>
      <c r="E51" s="8">
        <v>600</v>
      </c>
      <c r="F51" s="8">
        <v>170.6</v>
      </c>
      <c r="G51" s="6"/>
      <c r="H51" s="6"/>
      <c r="I51" s="6"/>
      <c r="J51" s="6"/>
      <c r="K51" s="6"/>
      <c r="L51" s="6"/>
    </row>
    <row r="52" spans="1:12" ht="18" customHeight="1">
      <c r="A52" s="36"/>
      <c r="B52" s="10" t="s">
        <v>83</v>
      </c>
      <c r="C52" s="8">
        <v>0.4</v>
      </c>
      <c r="D52" s="8"/>
      <c r="E52" s="8">
        <v>600</v>
      </c>
      <c r="F52" s="8">
        <v>170.6</v>
      </c>
      <c r="G52" s="6"/>
      <c r="H52" s="6"/>
      <c r="I52" s="6"/>
      <c r="J52" s="6"/>
      <c r="K52" s="6"/>
      <c r="L52" s="6"/>
    </row>
    <row r="53" spans="1:12" ht="18" customHeight="1">
      <c r="A53" s="34" t="s">
        <v>84</v>
      </c>
      <c r="B53" s="10" t="s">
        <v>85</v>
      </c>
      <c r="C53" s="8">
        <v>1.5</v>
      </c>
      <c r="D53" s="8">
        <v>0</v>
      </c>
      <c r="E53" s="8">
        <v>1568</v>
      </c>
      <c r="F53" s="8"/>
      <c r="G53" s="6"/>
      <c r="H53" s="6"/>
      <c r="I53" s="6"/>
      <c r="J53" s="6"/>
      <c r="K53" s="6"/>
      <c r="L53" s="6"/>
    </row>
    <row r="54" spans="1:12" ht="18" customHeight="1">
      <c r="A54" s="35"/>
      <c r="B54" s="10" t="s">
        <v>86</v>
      </c>
      <c r="C54" s="8">
        <v>1</v>
      </c>
      <c r="D54" s="8">
        <v>0.2</v>
      </c>
      <c r="E54" s="8">
        <v>1580.2</v>
      </c>
      <c r="F54" s="8">
        <v>437</v>
      </c>
      <c r="G54" s="6"/>
      <c r="H54" s="6"/>
      <c r="I54" s="6"/>
      <c r="J54" s="6"/>
      <c r="K54" s="6"/>
      <c r="L54" s="6"/>
    </row>
    <row r="55" spans="1:12" ht="18" customHeight="1">
      <c r="A55" s="35"/>
      <c r="B55" s="10" t="s">
        <v>87</v>
      </c>
      <c r="C55" s="8">
        <v>0.8</v>
      </c>
      <c r="D55" s="8">
        <v>0.1</v>
      </c>
      <c r="E55" s="8">
        <v>1199.2</v>
      </c>
      <c r="F55" s="8">
        <v>328</v>
      </c>
      <c r="G55" s="6"/>
      <c r="H55" s="6"/>
      <c r="I55" s="6"/>
      <c r="J55" s="6"/>
      <c r="K55" s="6"/>
      <c r="L55" s="6"/>
    </row>
    <row r="56" spans="1:12" ht="18" customHeight="1">
      <c r="A56" s="36"/>
      <c r="B56" s="10" t="s">
        <v>88</v>
      </c>
      <c r="C56" s="8">
        <v>0.9</v>
      </c>
      <c r="D56" s="8">
        <v>0.1</v>
      </c>
      <c r="E56" s="8">
        <v>1350.6</v>
      </c>
      <c r="F56" s="8">
        <v>386</v>
      </c>
      <c r="G56" s="6"/>
      <c r="H56" s="6"/>
      <c r="I56" s="6"/>
      <c r="J56" s="6"/>
      <c r="K56" s="6"/>
      <c r="L56" s="6"/>
    </row>
    <row r="57" spans="1:12" ht="18" customHeight="1">
      <c r="A57" s="11" t="s">
        <v>89</v>
      </c>
      <c r="B57" s="10" t="s">
        <v>90</v>
      </c>
      <c r="C57" s="8">
        <v>4.0999999999999996</v>
      </c>
      <c r="D57" s="8">
        <v>0.4</v>
      </c>
      <c r="E57" s="8">
        <v>6230</v>
      </c>
      <c r="F57" s="8">
        <v>1748</v>
      </c>
      <c r="G57" s="6"/>
      <c r="H57" s="6"/>
      <c r="I57" s="6"/>
      <c r="J57" s="6"/>
      <c r="K57" s="6"/>
      <c r="L57" s="6"/>
    </row>
    <row r="58" spans="1:12" ht="18" customHeight="1">
      <c r="A58" s="11" t="s">
        <v>91</v>
      </c>
      <c r="B58" s="10" t="s">
        <v>92</v>
      </c>
      <c r="C58" s="8">
        <v>3.4</v>
      </c>
      <c r="D58" s="8">
        <v>0.3</v>
      </c>
      <c r="E58" s="8">
        <v>5160</v>
      </c>
      <c r="F58" s="8">
        <v>1449</v>
      </c>
      <c r="G58" s="6"/>
      <c r="H58" s="6"/>
      <c r="I58" s="6"/>
      <c r="J58" s="6"/>
      <c r="K58" s="6"/>
      <c r="L58" s="6"/>
    </row>
    <row r="59" spans="1:12" ht="18" customHeight="1">
      <c r="A59" s="34" t="s">
        <v>93</v>
      </c>
      <c r="B59" s="10" t="s">
        <v>94</v>
      </c>
      <c r="C59" s="8">
        <v>1.4</v>
      </c>
      <c r="D59" s="8"/>
      <c r="E59" s="8">
        <v>1467</v>
      </c>
      <c r="F59" s="8"/>
      <c r="G59" s="6"/>
      <c r="H59" s="6"/>
      <c r="I59" s="6"/>
      <c r="J59" s="6"/>
      <c r="K59" s="6"/>
      <c r="L59" s="6"/>
    </row>
    <row r="60" spans="1:12" ht="18" customHeight="1">
      <c r="A60" s="36"/>
      <c r="B60" s="10" t="s">
        <v>95</v>
      </c>
      <c r="C60" s="8">
        <v>0.6</v>
      </c>
      <c r="D60" s="8">
        <v>0.2</v>
      </c>
      <c r="E60" s="8">
        <v>940</v>
      </c>
      <c r="F60" s="8">
        <v>256</v>
      </c>
      <c r="G60" s="6"/>
      <c r="H60" s="6"/>
      <c r="I60" s="6"/>
      <c r="J60" s="6"/>
      <c r="K60" s="6"/>
      <c r="L60" s="6"/>
    </row>
    <row r="61" spans="1:12" ht="18" customHeight="1">
      <c r="A61" s="34" t="s">
        <v>96</v>
      </c>
      <c r="B61" s="10" t="s">
        <v>97</v>
      </c>
      <c r="C61" s="8">
        <v>1.1000000000000001</v>
      </c>
      <c r="D61" s="8">
        <v>0.2</v>
      </c>
      <c r="E61" s="8">
        <v>1690</v>
      </c>
      <c r="F61" s="8">
        <v>490</v>
      </c>
      <c r="G61" s="6"/>
      <c r="H61" s="6"/>
      <c r="I61" s="6"/>
      <c r="J61" s="6"/>
      <c r="K61" s="6"/>
      <c r="L61" s="6"/>
    </row>
    <row r="62" spans="1:12" ht="18" customHeight="1">
      <c r="A62" s="36"/>
      <c r="B62" s="10" t="s">
        <v>98</v>
      </c>
      <c r="C62" s="8">
        <v>0.7</v>
      </c>
      <c r="D62" s="8"/>
      <c r="E62" s="8">
        <v>1050</v>
      </c>
      <c r="F62" s="8">
        <v>277</v>
      </c>
      <c r="G62" s="6"/>
      <c r="H62" s="6"/>
      <c r="I62" s="6"/>
      <c r="J62" s="6"/>
      <c r="K62" s="6"/>
      <c r="L62" s="6"/>
    </row>
    <row r="63" spans="1:12" ht="18" customHeight="1">
      <c r="A63" s="34" t="s">
        <v>99</v>
      </c>
      <c r="B63" s="10" t="s">
        <v>100</v>
      </c>
      <c r="C63" s="8">
        <v>1</v>
      </c>
      <c r="D63" s="8"/>
      <c r="E63" s="8">
        <v>1500</v>
      </c>
      <c r="F63" s="8">
        <v>426.14</v>
      </c>
      <c r="G63" s="6"/>
      <c r="H63" s="6"/>
      <c r="I63" s="6"/>
      <c r="J63" s="6"/>
      <c r="K63" s="6"/>
      <c r="L63" s="6"/>
    </row>
    <row r="64" spans="1:12" ht="18" customHeight="1">
      <c r="A64" s="35"/>
      <c r="B64" s="10" t="s">
        <v>101</v>
      </c>
      <c r="C64" s="8">
        <v>0.4</v>
      </c>
      <c r="D64" s="8">
        <v>0.2</v>
      </c>
      <c r="E64" s="8">
        <v>640</v>
      </c>
      <c r="F64" s="8">
        <v>173.59</v>
      </c>
      <c r="G64" s="6"/>
      <c r="H64" s="6"/>
      <c r="I64" s="6"/>
      <c r="J64" s="6"/>
      <c r="K64" s="6"/>
      <c r="L64" s="6"/>
    </row>
    <row r="65" spans="1:12" ht="18" customHeight="1">
      <c r="A65" s="35"/>
      <c r="B65" s="10" t="s">
        <v>102</v>
      </c>
      <c r="C65" s="8">
        <v>0.3</v>
      </c>
      <c r="D65" s="8">
        <v>0.2</v>
      </c>
      <c r="E65" s="8">
        <v>490</v>
      </c>
      <c r="F65" s="8">
        <v>127.84</v>
      </c>
      <c r="G65" s="6"/>
      <c r="H65" s="6"/>
      <c r="I65" s="6"/>
      <c r="J65" s="6"/>
      <c r="K65" s="6"/>
      <c r="L65" s="6"/>
    </row>
    <row r="66" spans="1:12" ht="18" customHeight="1">
      <c r="A66" s="35"/>
      <c r="B66" s="10" t="s">
        <v>103</v>
      </c>
      <c r="C66" s="8">
        <v>0.5</v>
      </c>
      <c r="D66" s="8"/>
      <c r="E66" s="8">
        <v>750</v>
      </c>
      <c r="F66" s="8">
        <v>213.07</v>
      </c>
      <c r="G66" s="6"/>
      <c r="H66" s="6"/>
      <c r="I66" s="6"/>
      <c r="J66" s="6"/>
      <c r="K66" s="6"/>
      <c r="L66" s="6"/>
    </row>
    <row r="67" spans="1:12" ht="18" customHeight="1">
      <c r="A67" s="36"/>
      <c r="B67" s="10" t="s">
        <v>104</v>
      </c>
      <c r="C67" s="8">
        <v>1.2</v>
      </c>
      <c r="D67" s="8"/>
      <c r="E67" s="8">
        <v>1800</v>
      </c>
      <c r="F67" s="8">
        <v>511.36</v>
      </c>
      <c r="G67" s="6"/>
      <c r="H67" s="6"/>
      <c r="I67" s="6"/>
      <c r="J67" s="6"/>
      <c r="K67" s="6"/>
      <c r="L67" s="6"/>
    </row>
    <row r="68" spans="1:12" ht="18" customHeight="1">
      <c r="A68" s="34" t="s">
        <v>105</v>
      </c>
      <c r="B68" s="10" t="s">
        <v>106</v>
      </c>
      <c r="C68" s="8">
        <v>1</v>
      </c>
      <c r="D68" s="8">
        <v>0.08</v>
      </c>
      <c r="E68" s="8">
        <v>1516</v>
      </c>
      <c r="F68" s="8">
        <v>426.36</v>
      </c>
      <c r="G68" s="6"/>
      <c r="H68" s="6"/>
      <c r="I68" s="6"/>
      <c r="J68" s="6"/>
      <c r="K68" s="6"/>
      <c r="L68" s="6"/>
    </row>
    <row r="69" spans="1:12" ht="18" customHeight="1">
      <c r="A69" s="35"/>
      <c r="B69" s="10" t="s">
        <v>107</v>
      </c>
      <c r="C69" s="8">
        <v>0.8</v>
      </c>
      <c r="D69" s="8"/>
      <c r="E69" s="8">
        <v>1200</v>
      </c>
      <c r="F69" s="8">
        <v>341.09</v>
      </c>
      <c r="G69" s="6"/>
      <c r="H69" s="6"/>
      <c r="I69" s="6"/>
      <c r="J69" s="6"/>
      <c r="K69" s="6"/>
      <c r="L69" s="6"/>
    </row>
    <row r="70" spans="1:12" ht="18" customHeight="1">
      <c r="A70" s="36"/>
      <c r="B70" s="10" t="s">
        <v>108</v>
      </c>
      <c r="C70" s="8">
        <v>0.4</v>
      </c>
      <c r="D70" s="8">
        <v>0.12</v>
      </c>
      <c r="E70" s="8">
        <v>624</v>
      </c>
      <c r="F70" s="8">
        <v>170.55</v>
      </c>
      <c r="G70" s="6"/>
      <c r="H70" s="6"/>
      <c r="I70" s="6"/>
      <c r="J70" s="6"/>
      <c r="K70" s="6"/>
      <c r="L70" s="6"/>
    </row>
    <row r="71" spans="1:12" ht="18" customHeight="1">
      <c r="A71" s="34" t="s">
        <v>109</v>
      </c>
      <c r="B71" s="10" t="s">
        <v>110</v>
      </c>
      <c r="C71" s="8">
        <v>0.56999999999999995</v>
      </c>
      <c r="D71" s="8">
        <v>0.1</v>
      </c>
      <c r="E71" s="8">
        <v>884.94</v>
      </c>
      <c r="F71" s="8">
        <v>266.94</v>
      </c>
      <c r="G71" s="6"/>
      <c r="H71" s="6"/>
      <c r="I71" s="6"/>
      <c r="J71" s="6"/>
      <c r="K71" s="6"/>
      <c r="L71" s="6"/>
    </row>
    <row r="72" spans="1:12" ht="18" customHeight="1">
      <c r="A72" s="35"/>
      <c r="B72" s="10" t="s">
        <v>111</v>
      </c>
      <c r="C72" s="8">
        <v>1.1200000000000001</v>
      </c>
      <c r="D72" s="8"/>
      <c r="E72" s="8">
        <v>1677.71</v>
      </c>
      <c r="F72" s="8">
        <v>448.71</v>
      </c>
      <c r="G72" s="6"/>
      <c r="H72" s="6"/>
      <c r="I72" s="6"/>
      <c r="J72" s="6"/>
      <c r="K72" s="6"/>
      <c r="L72" s="6"/>
    </row>
    <row r="73" spans="1:12" ht="18" customHeight="1">
      <c r="A73" s="36"/>
      <c r="B73" s="10" t="s">
        <v>112</v>
      </c>
      <c r="C73" s="8">
        <v>0.51</v>
      </c>
      <c r="D73" s="8"/>
      <c r="E73" s="8">
        <v>757.35</v>
      </c>
      <c r="F73" s="8">
        <v>222.35</v>
      </c>
      <c r="G73" s="6"/>
      <c r="H73" s="6"/>
      <c r="I73" s="6"/>
      <c r="J73" s="6"/>
      <c r="K73" s="6"/>
      <c r="L73" s="6"/>
    </row>
    <row r="74" spans="1:12" ht="18" customHeight="1">
      <c r="A74" s="11" t="s">
        <v>113</v>
      </c>
      <c r="B74" s="10" t="s">
        <v>114</v>
      </c>
      <c r="C74" s="8">
        <v>1.9</v>
      </c>
      <c r="D74" s="8">
        <v>0.3</v>
      </c>
      <c r="E74" s="8">
        <v>2910</v>
      </c>
      <c r="F74" s="8">
        <v>810</v>
      </c>
      <c r="G74" s="6"/>
      <c r="H74" s="6"/>
      <c r="I74" s="6"/>
      <c r="J74" s="6"/>
      <c r="K74" s="6"/>
      <c r="L74" s="6"/>
    </row>
    <row r="75" spans="1:12" ht="18" customHeight="1">
      <c r="A75" s="11" t="s">
        <v>115</v>
      </c>
      <c r="B75" s="14" t="s">
        <v>116</v>
      </c>
      <c r="C75" s="8">
        <v>1.6</v>
      </c>
      <c r="D75" s="8">
        <v>0.2</v>
      </c>
      <c r="E75" s="8">
        <v>2440</v>
      </c>
      <c r="F75" s="8">
        <v>682</v>
      </c>
      <c r="G75" s="6"/>
      <c r="H75" s="6"/>
      <c r="I75" s="6"/>
      <c r="J75" s="6"/>
      <c r="K75" s="6"/>
      <c r="L75" s="6"/>
    </row>
    <row r="76" spans="1:12" ht="18" customHeight="1">
      <c r="A76" s="11" t="s">
        <v>117</v>
      </c>
      <c r="B76" s="14" t="s">
        <v>118</v>
      </c>
      <c r="C76" s="8">
        <v>2.4</v>
      </c>
      <c r="D76" s="8">
        <v>0.5</v>
      </c>
      <c r="E76" s="8">
        <v>3700</v>
      </c>
      <c r="F76" s="8">
        <v>1023</v>
      </c>
      <c r="G76" s="6"/>
      <c r="H76" s="6"/>
      <c r="I76" s="6"/>
      <c r="J76" s="6"/>
      <c r="K76" s="6"/>
      <c r="L76" s="6"/>
    </row>
    <row r="77" spans="1:12" ht="18" customHeight="1">
      <c r="A77" s="33" t="s">
        <v>119</v>
      </c>
      <c r="B77" s="14" t="s">
        <v>120</v>
      </c>
      <c r="C77" s="8">
        <v>2</v>
      </c>
      <c r="D77" s="8">
        <v>0</v>
      </c>
      <c r="E77" s="8">
        <v>2091</v>
      </c>
      <c r="F77" s="8"/>
      <c r="G77" s="6"/>
      <c r="H77" s="6"/>
      <c r="I77" s="6"/>
      <c r="J77" s="6"/>
      <c r="K77" s="6"/>
      <c r="L77" s="6"/>
    </row>
    <row r="78" spans="1:12" ht="18" customHeight="1">
      <c r="A78" s="33"/>
      <c r="B78" s="14" t="s">
        <v>121</v>
      </c>
      <c r="C78" s="8">
        <v>0.3</v>
      </c>
      <c r="D78" s="8">
        <v>0.3</v>
      </c>
      <c r="E78" s="8">
        <v>510</v>
      </c>
      <c r="F78" s="8">
        <v>128</v>
      </c>
      <c r="G78" s="6"/>
      <c r="H78" s="6"/>
      <c r="I78" s="6"/>
      <c r="J78" s="6"/>
      <c r="K78" s="6"/>
      <c r="L78" s="6"/>
    </row>
    <row r="79" spans="1:12" ht="18" customHeight="1">
      <c r="A79" s="11" t="s">
        <v>122</v>
      </c>
      <c r="B79" s="14" t="s">
        <v>123</v>
      </c>
      <c r="C79" s="8">
        <v>2.4</v>
      </c>
      <c r="D79" s="8">
        <v>0.5</v>
      </c>
      <c r="E79" s="8">
        <v>3700</v>
      </c>
      <c r="F79" s="8">
        <v>1023</v>
      </c>
      <c r="G79" s="6"/>
      <c r="H79" s="6"/>
      <c r="I79" s="6"/>
      <c r="J79" s="6"/>
      <c r="K79" s="6"/>
      <c r="L79" s="6"/>
    </row>
    <row r="80" spans="1:12" ht="18" customHeight="1">
      <c r="A80" s="33" t="s">
        <v>124</v>
      </c>
      <c r="B80" s="14" t="s">
        <v>125</v>
      </c>
      <c r="C80" s="8">
        <v>2.7</v>
      </c>
      <c r="D80" s="8">
        <v>0</v>
      </c>
      <c r="E80" s="8">
        <v>2823</v>
      </c>
      <c r="F80" s="8"/>
      <c r="G80" s="6"/>
      <c r="H80" s="6"/>
      <c r="I80" s="6"/>
      <c r="J80" s="6"/>
      <c r="K80" s="6"/>
      <c r="L80" s="6"/>
    </row>
    <row r="81" spans="1:12" ht="18" customHeight="1">
      <c r="A81" s="33"/>
      <c r="B81" s="14" t="s">
        <v>126</v>
      </c>
      <c r="C81" s="8">
        <v>1.3</v>
      </c>
      <c r="D81" s="8">
        <v>0.6</v>
      </c>
      <c r="E81" s="8">
        <v>2070</v>
      </c>
      <c r="F81" s="8">
        <v>554</v>
      </c>
      <c r="G81" s="6"/>
      <c r="H81" s="6"/>
      <c r="I81" s="6"/>
      <c r="J81" s="6"/>
      <c r="K81" s="6"/>
      <c r="L81" s="6"/>
    </row>
    <row r="82" spans="1:12" ht="18" customHeight="1">
      <c r="A82" s="11" t="s">
        <v>127</v>
      </c>
      <c r="B82" s="14" t="s">
        <v>128</v>
      </c>
      <c r="C82" s="8">
        <v>2.5</v>
      </c>
      <c r="D82" s="8">
        <v>0.6</v>
      </c>
      <c r="E82" s="8">
        <v>3870</v>
      </c>
      <c r="F82" s="8">
        <v>1066</v>
      </c>
      <c r="G82" s="6"/>
      <c r="H82" s="6"/>
      <c r="I82" s="6"/>
      <c r="J82" s="6"/>
      <c r="K82" s="6"/>
      <c r="L82" s="6"/>
    </row>
    <row r="83" spans="1:12" ht="18" customHeight="1">
      <c r="A83" s="33" t="s">
        <v>129</v>
      </c>
      <c r="B83" s="14" t="s">
        <v>130</v>
      </c>
      <c r="C83" s="8">
        <v>2</v>
      </c>
      <c r="D83" s="8">
        <v>0</v>
      </c>
      <c r="E83" s="8">
        <v>2091</v>
      </c>
      <c r="F83" s="8"/>
      <c r="G83" s="6"/>
      <c r="H83" s="6"/>
      <c r="I83" s="6"/>
      <c r="J83" s="6"/>
      <c r="K83" s="6"/>
      <c r="L83" s="6"/>
    </row>
    <row r="84" spans="1:12" ht="18" customHeight="1">
      <c r="A84" s="33"/>
      <c r="B84" s="14" t="s">
        <v>131</v>
      </c>
      <c r="C84" s="8">
        <v>0.7</v>
      </c>
      <c r="D84" s="8">
        <v>0.5</v>
      </c>
      <c r="E84" s="8">
        <v>1150</v>
      </c>
      <c r="F84" s="8">
        <v>298</v>
      </c>
      <c r="G84" s="6"/>
      <c r="H84" s="6"/>
      <c r="I84" s="6"/>
      <c r="J84" s="6"/>
      <c r="K84" s="6"/>
      <c r="L84" s="6"/>
    </row>
    <row r="85" spans="1:12" ht="18" customHeight="1">
      <c r="A85" s="11" t="s">
        <v>132</v>
      </c>
      <c r="B85" s="14" t="s">
        <v>133</v>
      </c>
      <c r="C85" s="8">
        <v>2.2000000000000002</v>
      </c>
      <c r="D85" s="8">
        <v>0.1</v>
      </c>
      <c r="E85" s="8">
        <v>3320</v>
      </c>
      <c r="F85" s="8">
        <v>938</v>
      </c>
      <c r="G85" s="6"/>
      <c r="H85" s="6"/>
      <c r="I85" s="6"/>
      <c r="J85" s="6"/>
      <c r="K85" s="6"/>
      <c r="L85" s="6"/>
    </row>
    <row r="86" spans="1:12" ht="18" customHeight="1">
      <c r="A86" s="11" t="s">
        <v>134</v>
      </c>
      <c r="B86" s="14" t="s">
        <v>135</v>
      </c>
      <c r="C86" s="8">
        <v>2.5</v>
      </c>
      <c r="D86" s="8">
        <v>0.2</v>
      </c>
      <c r="E86" s="8">
        <v>3790</v>
      </c>
      <c r="F86" s="8">
        <v>1066</v>
      </c>
      <c r="G86" s="6"/>
      <c r="H86" s="6"/>
      <c r="I86" s="6"/>
      <c r="J86" s="6"/>
      <c r="K86" s="6"/>
      <c r="L86" s="6"/>
    </row>
    <row r="87" spans="1:12" ht="18" customHeight="1">
      <c r="A87" s="34" t="s">
        <v>136</v>
      </c>
      <c r="B87" s="14" t="s">
        <v>137</v>
      </c>
      <c r="C87" s="8">
        <v>1.5</v>
      </c>
      <c r="D87" s="8"/>
      <c r="E87" s="8">
        <v>2249</v>
      </c>
      <c r="F87" s="8">
        <v>681</v>
      </c>
      <c r="G87" s="6"/>
      <c r="H87" s="6"/>
      <c r="I87" s="6"/>
      <c r="J87" s="6"/>
      <c r="K87" s="6"/>
      <c r="L87" s="6"/>
    </row>
    <row r="88" spans="1:12" ht="18" customHeight="1">
      <c r="A88" s="35"/>
      <c r="B88" s="14" t="s">
        <v>138</v>
      </c>
      <c r="C88" s="8">
        <v>0.5</v>
      </c>
      <c r="D88" s="8"/>
      <c r="E88" s="8">
        <v>748</v>
      </c>
      <c r="F88" s="8">
        <v>207</v>
      </c>
      <c r="G88" s="6"/>
      <c r="H88" s="6"/>
      <c r="I88" s="6"/>
      <c r="J88" s="6"/>
      <c r="K88" s="6"/>
      <c r="L88" s="6"/>
    </row>
    <row r="89" spans="1:12" ht="18" customHeight="1">
      <c r="A89" s="35"/>
      <c r="B89" s="14" t="s">
        <v>139</v>
      </c>
      <c r="C89" s="8">
        <v>1</v>
      </c>
      <c r="D89" s="8"/>
      <c r="E89" s="8">
        <v>1496</v>
      </c>
      <c r="F89" s="8">
        <v>414</v>
      </c>
      <c r="G89" s="6"/>
      <c r="H89" s="6"/>
      <c r="I89" s="6"/>
      <c r="J89" s="6"/>
      <c r="K89" s="6"/>
      <c r="L89" s="6"/>
    </row>
    <row r="90" spans="1:12" ht="18" customHeight="1">
      <c r="A90" s="36"/>
      <c r="B90" s="14" t="s">
        <v>140</v>
      </c>
      <c r="C90" s="8">
        <v>1</v>
      </c>
      <c r="D90" s="8">
        <v>0.4</v>
      </c>
      <c r="E90" s="8">
        <v>1586</v>
      </c>
      <c r="F90" s="8">
        <v>445</v>
      </c>
      <c r="G90" s="6"/>
      <c r="H90" s="6"/>
      <c r="I90" s="6"/>
      <c r="J90" s="6"/>
      <c r="K90" s="6"/>
      <c r="L90" s="6"/>
    </row>
    <row r="91" spans="1:12" ht="18" customHeight="1">
      <c r="A91" s="34" t="s">
        <v>141</v>
      </c>
      <c r="B91" s="14" t="s">
        <v>142</v>
      </c>
      <c r="C91" s="8">
        <v>2.1</v>
      </c>
      <c r="D91" s="8">
        <v>0.22</v>
      </c>
      <c r="E91" s="8">
        <v>3149</v>
      </c>
      <c r="F91" s="8">
        <v>954</v>
      </c>
      <c r="G91" s="6"/>
      <c r="H91" s="6"/>
      <c r="I91" s="6"/>
      <c r="J91" s="6"/>
      <c r="K91" s="6"/>
      <c r="L91" s="6"/>
    </row>
    <row r="92" spans="1:12" ht="18" customHeight="1">
      <c r="A92" s="36"/>
      <c r="B92" s="14" t="s">
        <v>143</v>
      </c>
      <c r="C92" s="8">
        <v>1.9</v>
      </c>
      <c r="D92" s="8">
        <v>0.18</v>
      </c>
      <c r="E92" s="8">
        <v>2930</v>
      </c>
      <c r="F92" s="8">
        <v>810</v>
      </c>
      <c r="G92" s="6"/>
      <c r="H92" s="6"/>
      <c r="I92" s="6"/>
      <c r="J92" s="6"/>
      <c r="K92" s="6"/>
      <c r="L92" s="6"/>
    </row>
    <row r="93" spans="1:12" ht="18" customHeight="1">
      <c r="A93" s="34" t="s">
        <v>144</v>
      </c>
      <c r="B93" s="14" t="s">
        <v>145</v>
      </c>
      <c r="C93" s="8">
        <v>1.02</v>
      </c>
      <c r="D93" s="8">
        <v>5.9400000000000001E-2</v>
      </c>
      <c r="E93" s="8">
        <v>1525.6</v>
      </c>
      <c r="F93" s="8">
        <v>416.25</v>
      </c>
      <c r="G93" s="6"/>
      <c r="H93" s="6"/>
      <c r="I93" s="6"/>
      <c r="J93" s="6"/>
      <c r="K93" s="6"/>
      <c r="L93" s="6"/>
    </row>
    <row r="94" spans="1:12" ht="18" customHeight="1">
      <c r="A94" s="35"/>
      <c r="B94" s="14" t="s">
        <v>146</v>
      </c>
      <c r="C94" s="8">
        <v>0.82</v>
      </c>
      <c r="D94" s="8">
        <v>7.2800000000000004E-2</v>
      </c>
      <c r="E94" s="8">
        <v>1169.4100000000001</v>
      </c>
      <c r="F94" s="8">
        <v>274.29000000000002</v>
      </c>
      <c r="G94" s="6"/>
      <c r="H94" s="6"/>
      <c r="I94" s="6"/>
      <c r="J94" s="6"/>
      <c r="K94" s="6"/>
      <c r="L94" s="6"/>
    </row>
    <row r="95" spans="1:12" ht="18" customHeight="1">
      <c r="A95" s="35"/>
      <c r="B95" s="14" t="s">
        <v>147</v>
      </c>
      <c r="C95" s="8">
        <v>0.32800000000000001</v>
      </c>
      <c r="D95" s="8">
        <v>3.7999999999999999E-2</v>
      </c>
      <c r="E95" s="8">
        <v>616.99</v>
      </c>
      <c r="F95" s="8">
        <v>257.18</v>
      </c>
      <c r="G95" s="6"/>
      <c r="H95" s="6"/>
      <c r="I95" s="6"/>
      <c r="J95" s="6"/>
      <c r="K95" s="6"/>
      <c r="L95" s="6"/>
    </row>
    <row r="96" spans="1:12" ht="18" customHeight="1">
      <c r="A96" s="36"/>
      <c r="B96" s="14" t="s">
        <v>148</v>
      </c>
      <c r="C96" s="8">
        <v>0.43</v>
      </c>
      <c r="D96" s="8">
        <v>2.98E-2</v>
      </c>
      <c r="E96" s="8">
        <v>628</v>
      </c>
      <c r="F96" s="8">
        <v>160.28</v>
      </c>
      <c r="G96" s="6"/>
      <c r="H96" s="6"/>
      <c r="I96" s="6"/>
      <c r="J96" s="6"/>
      <c r="K96" s="6"/>
      <c r="L96" s="6"/>
    </row>
    <row r="97" spans="1:12" ht="18" customHeight="1">
      <c r="A97" s="34" t="s">
        <v>149</v>
      </c>
      <c r="B97" s="14" t="s">
        <v>150</v>
      </c>
      <c r="C97" s="8">
        <v>1.23</v>
      </c>
      <c r="D97" s="8"/>
      <c r="E97" s="8">
        <v>1845</v>
      </c>
      <c r="F97" s="8">
        <v>524</v>
      </c>
      <c r="G97" s="6"/>
      <c r="H97" s="6"/>
      <c r="I97" s="6"/>
      <c r="J97" s="6"/>
      <c r="K97" s="6"/>
      <c r="L97" s="6"/>
    </row>
    <row r="98" spans="1:12" ht="18" customHeight="1">
      <c r="A98" s="36"/>
      <c r="B98" s="14" t="s">
        <v>151</v>
      </c>
      <c r="C98" s="8">
        <v>1.37</v>
      </c>
      <c r="D98" s="8">
        <v>0.1</v>
      </c>
      <c r="E98" s="8">
        <v>2075</v>
      </c>
      <c r="F98" s="8">
        <v>584</v>
      </c>
      <c r="G98" s="6"/>
      <c r="H98" s="6"/>
      <c r="I98" s="6"/>
      <c r="J98" s="6"/>
      <c r="K98" s="6"/>
      <c r="L98" s="6"/>
    </row>
    <row r="99" spans="1:12" ht="18" customHeight="1">
      <c r="A99" s="34" t="s">
        <v>152</v>
      </c>
      <c r="B99" s="14" t="s">
        <v>153</v>
      </c>
      <c r="C99" s="8">
        <v>0.70740000000000003</v>
      </c>
      <c r="D99" s="8">
        <v>5.0299999999999997E-2</v>
      </c>
      <c r="E99" s="8">
        <v>1354</v>
      </c>
      <c r="F99" s="8">
        <v>381.04</v>
      </c>
      <c r="G99" s="6"/>
      <c r="H99" s="6"/>
      <c r="I99" s="6"/>
      <c r="J99" s="6"/>
      <c r="K99" s="6"/>
      <c r="L99" s="6"/>
    </row>
    <row r="100" spans="1:12" ht="18" customHeight="1">
      <c r="A100" s="35"/>
      <c r="B100" s="14" t="s">
        <v>154</v>
      </c>
      <c r="C100" s="8">
        <v>0.29709999999999998</v>
      </c>
      <c r="D100" s="8"/>
      <c r="E100" s="8">
        <v>680</v>
      </c>
      <c r="F100" s="8">
        <v>191.36</v>
      </c>
      <c r="G100" s="6"/>
      <c r="H100" s="6"/>
      <c r="I100" s="6"/>
      <c r="J100" s="6"/>
      <c r="K100" s="6"/>
      <c r="L100" s="6"/>
    </row>
    <row r="101" spans="1:12" ht="18" customHeight="1">
      <c r="A101" s="35"/>
      <c r="B101" s="14" t="s">
        <v>155</v>
      </c>
      <c r="C101" s="8">
        <v>0.27450000000000002</v>
      </c>
      <c r="D101" s="8"/>
      <c r="E101" s="8">
        <v>543</v>
      </c>
      <c r="F101" s="8">
        <v>152.81</v>
      </c>
      <c r="G101" s="6"/>
      <c r="H101" s="6"/>
      <c r="I101" s="6"/>
      <c r="J101" s="6"/>
      <c r="K101" s="6"/>
      <c r="L101" s="6"/>
    </row>
    <row r="102" spans="1:12" ht="18" customHeight="1">
      <c r="A102" s="35"/>
      <c r="B102" s="14" t="s">
        <v>156</v>
      </c>
      <c r="C102" s="8">
        <v>0.30320000000000003</v>
      </c>
      <c r="D102" s="8"/>
      <c r="E102" s="8">
        <v>202</v>
      </c>
      <c r="F102" s="8">
        <v>56.85</v>
      </c>
      <c r="G102" s="6"/>
      <c r="H102" s="6"/>
      <c r="I102" s="6"/>
      <c r="J102" s="6"/>
      <c r="K102" s="6"/>
      <c r="L102" s="6"/>
    </row>
    <row r="103" spans="1:12" ht="18" customHeight="1">
      <c r="A103" s="35"/>
      <c r="B103" s="14" t="s">
        <v>157</v>
      </c>
      <c r="C103" s="8">
        <v>0.40849999999999997</v>
      </c>
      <c r="D103" s="8"/>
      <c r="E103" s="8">
        <v>158</v>
      </c>
      <c r="F103" s="8">
        <v>44.46</v>
      </c>
      <c r="G103" s="6"/>
      <c r="H103" s="6"/>
      <c r="I103" s="6"/>
      <c r="J103" s="6"/>
      <c r="K103" s="6"/>
      <c r="L103" s="6"/>
    </row>
    <row r="104" spans="1:12" ht="18" customHeight="1">
      <c r="A104" s="35"/>
      <c r="B104" s="14" t="s">
        <v>158</v>
      </c>
      <c r="C104" s="8">
        <v>0.2208</v>
      </c>
      <c r="D104" s="8">
        <v>8.8700000000000001E-2</v>
      </c>
      <c r="E104" s="8">
        <v>550</v>
      </c>
      <c r="F104" s="8">
        <v>154.78</v>
      </c>
      <c r="G104" s="6"/>
      <c r="H104" s="6"/>
      <c r="I104" s="6"/>
      <c r="J104" s="6"/>
      <c r="K104" s="6"/>
      <c r="L104" s="6"/>
    </row>
    <row r="105" spans="1:12" ht="18" customHeight="1">
      <c r="A105" s="36"/>
      <c r="B105" s="14" t="s">
        <v>159</v>
      </c>
      <c r="C105" s="8">
        <v>0.48849999999999999</v>
      </c>
      <c r="D105" s="8">
        <v>6.0999999999999999E-2</v>
      </c>
      <c r="E105" s="8">
        <v>603</v>
      </c>
      <c r="F105" s="8">
        <v>169.7</v>
      </c>
      <c r="G105" s="6"/>
      <c r="H105" s="6"/>
      <c r="I105" s="6"/>
      <c r="J105" s="6"/>
      <c r="K105" s="6"/>
      <c r="L105" s="6"/>
    </row>
    <row r="106" spans="1:12" ht="18" customHeight="1">
      <c r="A106" s="11" t="s">
        <v>160</v>
      </c>
      <c r="B106" s="14" t="s">
        <v>161</v>
      </c>
      <c r="C106" s="8">
        <v>3.2</v>
      </c>
      <c r="D106" s="8">
        <v>0.2</v>
      </c>
      <c r="E106" s="8">
        <v>4840</v>
      </c>
      <c r="F106" s="8">
        <v>1364</v>
      </c>
      <c r="G106" s="6"/>
      <c r="H106" s="6"/>
      <c r="I106" s="6"/>
      <c r="J106" s="6"/>
      <c r="K106" s="6"/>
      <c r="L106" s="6"/>
    </row>
    <row r="107" spans="1:12" ht="18" customHeight="1">
      <c r="A107" s="33" t="s">
        <v>162</v>
      </c>
      <c r="B107" s="10" t="s">
        <v>60</v>
      </c>
      <c r="C107" s="8">
        <v>0.8</v>
      </c>
      <c r="D107" s="8"/>
      <c r="E107" s="8">
        <v>1200</v>
      </c>
      <c r="F107" s="8">
        <v>341</v>
      </c>
      <c r="G107" s="6"/>
      <c r="H107" s="6"/>
      <c r="I107" s="6"/>
      <c r="J107" s="6"/>
      <c r="K107" s="6"/>
      <c r="L107" s="6"/>
    </row>
    <row r="108" spans="1:12" ht="18" customHeight="1">
      <c r="A108" s="33"/>
      <c r="B108" s="10" t="s">
        <v>163</v>
      </c>
      <c r="C108" s="8">
        <v>1</v>
      </c>
      <c r="D108" s="8">
        <v>0.1</v>
      </c>
      <c r="E108" s="8">
        <v>1520</v>
      </c>
      <c r="F108" s="8">
        <v>426</v>
      </c>
      <c r="G108" s="6"/>
      <c r="H108" s="6"/>
      <c r="I108" s="6"/>
      <c r="J108" s="6"/>
      <c r="K108" s="6"/>
      <c r="L108" s="6"/>
    </row>
    <row r="109" spans="1:12" ht="18" customHeight="1">
      <c r="A109" s="33" t="s">
        <v>164</v>
      </c>
      <c r="B109" s="10" t="s">
        <v>165</v>
      </c>
      <c r="C109" s="8">
        <v>2</v>
      </c>
      <c r="D109" s="8"/>
      <c r="E109" s="8">
        <v>2091</v>
      </c>
      <c r="F109" s="8"/>
      <c r="G109" s="6"/>
      <c r="H109" s="6"/>
      <c r="I109" s="6"/>
      <c r="J109" s="6"/>
      <c r="K109" s="6"/>
      <c r="L109" s="6"/>
    </row>
    <row r="110" spans="1:12" ht="18" customHeight="1">
      <c r="A110" s="33"/>
      <c r="B110" s="10" t="s">
        <v>166</v>
      </c>
      <c r="C110" s="8">
        <v>0.9</v>
      </c>
      <c r="D110" s="8">
        <v>0.1</v>
      </c>
      <c r="E110" s="8">
        <v>1370</v>
      </c>
      <c r="F110" s="8">
        <v>384</v>
      </c>
      <c r="G110" s="6"/>
      <c r="H110" s="6"/>
      <c r="I110" s="6"/>
      <c r="J110" s="6"/>
      <c r="K110" s="6"/>
      <c r="L110" s="6"/>
    </row>
    <row r="111" spans="1:12" ht="18" customHeight="1">
      <c r="A111" s="33" t="s">
        <v>167</v>
      </c>
      <c r="B111" s="10" t="s">
        <v>168</v>
      </c>
      <c r="C111" s="8">
        <v>1.4</v>
      </c>
      <c r="D111" s="8">
        <v>0.4</v>
      </c>
      <c r="E111" s="8">
        <v>2180</v>
      </c>
      <c r="F111" s="8">
        <v>596.70000000000005</v>
      </c>
      <c r="G111" s="6"/>
      <c r="H111" s="6"/>
      <c r="I111" s="6"/>
      <c r="J111" s="6"/>
      <c r="K111" s="6"/>
      <c r="L111" s="6"/>
    </row>
    <row r="112" spans="1:12" ht="18" customHeight="1">
      <c r="A112" s="33"/>
      <c r="B112" s="10" t="s">
        <v>169</v>
      </c>
      <c r="C112" s="8">
        <v>1.5</v>
      </c>
      <c r="D112" s="8"/>
      <c r="E112" s="8">
        <v>2250</v>
      </c>
      <c r="F112" s="8">
        <v>639.29999999999995</v>
      </c>
      <c r="G112" s="6"/>
      <c r="H112" s="6"/>
      <c r="I112" s="6"/>
      <c r="J112" s="6"/>
      <c r="K112" s="6"/>
      <c r="L112" s="6"/>
    </row>
    <row r="113" spans="1:12" ht="18" customHeight="1">
      <c r="A113" s="33" t="s">
        <v>170</v>
      </c>
      <c r="B113" s="10" t="s">
        <v>171</v>
      </c>
      <c r="C113" s="8">
        <v>1.9</v>
      </c>
      <c r="D113" s="8"/>
      <c r="E113" s="8">
        <v>1986</v>
      </c>
      <c r="F113" s="8"/>
      <c r="G113" s="6"/>
      <c r="H113" s="6"/>
      <c r="I113" s="6"/>
      <c r="J113" s="6"/>
      <c r="K113" s="6"/>
      <c r="L113" s="6"/>
    </row>
    <row r="114" spans="1:12" ht="18" customHeight="1">
      <c r="A114" s="33"/>
      <c r="B114" s="10" t="s">
        <v>172</v>
      </c>
      <c r="C114" s="8">
        <v>0.5</v>
      </c>
      <c r="D114" s="8">
        <v>0.4</v>
      </c>
      <c r="E114" s="8">
        <v>830</v>
      </c>
      <c r="F114" s="8">
        <v>213</v>
      </c>
      <c r="G114" s="6"/>
      <c r="H114" s="6"/>
      <c r="I114" s="6"/>
      <c r="J114" s="6"/>
      <c r="K114" s="6"/>
      <c r="L114" s="6"/>
    </row>
    <row r="115" spans="1:12" ht="18" customHeight="1">
      <c r="A115" s="33" t="s">
        <v>173</v>
      </c>
      <c r="B115" s="10" t="s">
        <v>174</v>
      </c>
      <c r="C115" s="8">
        <v>1.32</v>
      </c>
      <c r="D115" s="8"/>
      <c r="E115" s="8">
        <v>1980</v>
      </c>
      <c r="F115" s="8">
        <v>562.4</v>
      </c>
      <c r="G115" s="6"/>
      <c r="H115" s="6"/>
      <c r="I115" s="6"/>
      <c r="J115" s="6"/>
      <c r="K115" s="6"/>
      <c r="L115" s="6"/>
    </row>
    <row r="116" spans="1:12" ht="18" customHeight="1">
      <c r="A116" s="33"/>
      <c r="B116" s="10" t="s">
        <v>175</v>
      </c>
      <c r="C116" s="8">
        <v>0.68</v>
      </c>
      <c r="D116" s="8"/>
      <c r="E116" s="8">
        <v>1020</v>
      </c>
      <c r="F116" s="8">
        <v>289.60000000000002</v>
      </c>
      <c r="G116" s="6"/>
      <c r="H116" s="6"/>
      <c r="I116" s="6"/>
      <c r="J116" s="6"/>
      <c r="K116" s="6"/>
      <c r="L116" s="6"/>
    </row>
    <row r="117" spans="1:12" ht="18" customHeight="1">
      <c r="A117" s="34" t="s">
        <v>176</v>
      </c>
      <c r="B117" s="10" t="s">
        <v>177</v>
      </c>
      <c r="C117" s="8">
        <v>0.79</v>
      </c>
      <c r="D117" s="8">
        <v>0.24</v>
      </c>
      <c r="E117" s="8">
        <v>1205.001</v>
      </c>
      <c r="F117" s="8">
        <v>336.94099999999997</v>
      </c>
      <c r="G117" s="6"/>
      <c r="H117" s="6"/>
      <c r="I117" s="6"/>
      <c r="J117" s="6"/>
      <c r="K117" s="6"/>
      <c r="L117" s="6"/>
    </row>
    <row r="118" spans="1:12" ht="18" customHeight="1">
      <c r="A118" s="35"/>
      <c r="B118" s="10" t="s">
        <v>178</v>
      </c>
      <c r="C118" s="8">
        <v>0.49</v>
      </c>
      <c r="D118" s="8">
        <v>0.12</v>
      </c>
      <c r="E118" s="8">
        <v>755</v>
      </c>
      <c r="F118" s="8">
        <v>208.98</v>
      </c>
      <c r="G118" s="6"/>
      <c r="H118" s="6"/>
      <c r="I118" s="6"/>
      <c r="J118" s="6"/>
      <c r="K118" s="6"/>
      <c r="L118" s="6"/>
    </row>
    <row r="119" spans="1:12" ht="18" customHeight="1">
      <c r="A119" s="36"/>
      <c r="B119" s="10" t="s">
        <v>179</v>
      </c>
      <c r="C119" s="8">
        <v>0.42</v>
      </c>
      <c r="D119" s="8"/>
      <c r="E119" s="8">
        <v>630</v>
      </c>
      <c r="F119" s="8">
        <v>179.08</v>
      </c>
      <c r="G119" s="6"/>
      <c r="H119" s="6"/>
      <c r="I119" s="6"/>
      <c r="J119" s="6"/>
      <c r="K119" s="6"/>
      <c r="L119" s="6"/>
    </row>
    <row r="120" spans="1:12" ht="18" customHeight="1">
      <c r="A120" s="34" t="s">
        <v>180</v>
      </c>
      <c r="B120" s="10" t="s">
        <v>181</v>
      </c>
      <c r="C120" s="8">
        <v>1.7</v>
      </c>
      <c r="D120" s="8"/>
      <c r="E120" s="8">
        <v>2550</v>
      </c>
      <c r="F120" s="8">
        <v>724.7</v>
      </c>
      <c r="G120" s="6"/>
      <c r="H120" s="6"/>
      <c r="I120" s="6"/>
      <c r="J120" s="6"/>
      <c r="K120" s="6"/>
      <c r="L120" s="6"/>
    </row>
    <row r="121" spans="1:12" ht="18" customHeight="1">
      <c r="A121" s="35"/>
      <c r="B121" s="10" t="s">
        <v>60</v>
      </c>
      <c r="C121" s="8">
        <v>0.25</v>
      </c>
      <c r="D121" s="8"/>
      <c r="E121" s="8">
        <v>375</v>
      </c>
      <c r="F121" s="8">
        <v>106.58353</v>
      </c>
      <c r="G121" s="6"/>
      <c r="H121" s="6"/>
      <c r="I121" s="6"/>
      <c r="J121" s="6"/>
      <c r="K121" s="6"/>
      <c r="L121" s="6"/>
    </row>
    <row r="122" spans="1:12" ht="18" customHeight="1">
      <c r="A122" s="35"/>
      <c r="B122" s="10" t="s">
        <v>182</v>
      </c>
      <c r="C122" s="8">
        <v>0.31</v>
      </c>
      <c r="D122" s="8"/>
      <c r="E122" s="8">
        <v>465</v>
      </c>
      <c r="F122" s="8">
        <v>132.149258</v>
      </c>
      <c r="G122" s="6"/>
      <c r="H122" s="6"/>
      <c r="I122" s="6"/>
      <c r="J122" s="6"/>
      <c r="K122" s="6"/>
      <c r="L122" s="6"/>
    </row>
    <row r="123" spans="1:12" ht="18" customHeight="1">
      <c r="A123" s="35"/>
      <c r="B123" s="10" t="s">
        <v>183</v>
      </c>
      <c r="C123" s="8">
        <v>0.18</v>
      </c>
      <c r="D123" s="8"/>
      <c r="E123" s="8">
        <v>270</v>
      </c>
      <c r="F123" s="8">
        <v>76.730897999999996</v>
      </c>
      <c r="G123" s="6"/>
      <c r="H123" s="6"/>
      <c r="I123" s="6"/>
      <c r="J123" s="6"/>
      <c r="K123" s="6"/>
      <c r="L123" s="6"/>
    </row>
    <row r="124" spans="1:12" ht="18" customHeight="1">
      <c r="A124" s="36"/>
      <c r="B124" s="10" t="s">
        <v>184</v>
      </c>
      <c r="C124" s="8">
        <v>0.26</v>
      </c>
      <c r="D124" s="8">
        <v>0.26</v>
      </c>
      <c r="E124" s="8">
        <v>410</v>
      </c>
      <c r="F124" s="8">
        <v>110.84</v>
      </c>
      <c r="G124" s="6"/>
      <c r="H124" s="6"/>
      <c r="I124" s="6"/>
      <c r="J124" s="6"/>
      <c r="K124" s="6"/>
      <c r="L124" s="6"/>
    </row>
    <row r="125" spans="1:12" ht="18" customHeight="1">
      <c r="A125" s="34" t="s">
        <v>185</v>
      </c>
      <c r="B125" s="10" t="s">
        <v>186</v>
      </c>
      <c r="C125" s="8">
        <v>0.6</v>
      </c>
      <c r="D125" s="8"/>
      <c r="E125" s="8">
        <v>900</v>
      </c>
      <c r="F125" s="8">
        <v>255.86</v>
      </c>
      <c r="G125" s="6"/>
      <c r="H125" s="6"/>
      <c r="I125" s="6"/>
      <c r="J125" s="6"/>
      <c r="K125" s="6"/>
      <c r="L125" s="6"/>
    </row>
    <row r="126" spans="1:12" ht="18" customHeight="1">
      <c r="A126" s="35"/>
      <c r="B126" s="10" t="s">
        <v>187</v>
      </c>
      <c r="C126" s="8">
        <v>0.38</v>
      </c>
      <c r="D126" s="8">
        <v>0.15</v>
      </c>
      <c r="E126" s="8">
        <v>600</v>
      </c>
      <c r="F126" s="8">
        <v>192.04</v>
      </c>
      <c r="G126" s="6"/>
      <c r="H126" s="6"/>
      <c r="I126" s="6"/>
      <c r="J126" s="6"/>
      <c r="K126" s="6"/>
      <c r="L126" s="6"/>
    </row>
    <row r="127" spans="1:12" ht="18" customHeight="1">
      <c r="A127" s="35"/>
      <c r="B127" s="10" t="s">
        <v>188</v>
      </c>
      <c r="C127" s="8">
        <v>0.42</v>
      </c>
      <c r="D127" s="8">
        <v>0.15</v>
      </c>
      <c r="E127" s="8">
        <v>660</v>
      </c>
      <c r="F127" s="8">
        <v>149.1</v>
      </c>
      <c r="G127" s="6"/>
      <c r="H127" s="6"/>
      <c r="I127" s="6"/>
      <c r="J127" s="6"/>
      <c r="K127" s="6"/>
      <c r="L127" s="6"/>
    </row>
    <row r="128" spans="1:12" ht="18" customHeight="1">
      <c r="A128" s="35"/>
      <c r="B128" s="10" t="s">
        <v>189</v>
      </c>
      <c r="C128" s="8">
        <v>1.07</v>
      </c>
      <c r="D128" s="8">
        <v>0</v>
      </c>
      <c r="E128" s="8">
        <v>1121.7</v>
      </c>
      <c r="F128" s="8"/>
      <c r="G128" s="6"/>
      <c r="H128" s="6"/>
      <c r="I128" s="6"/>
      <c r="J128" s="6"/>
      <c r="K128" s="6"/>
      <c r="L128" s="6"/>
    </row>
    <row r="129" spans="1:12" ht="18" customHeight="1">
      <c r="A129" s="36"/>
      <c r="B129" s="10" t="s">
        <v>190</v>
      </c>
      <c r="C129" s="8">
        <v>0.33</v>
      </c>
      <c r="D129" s="8">
        <v>0</v>
      </c>
      <c r="E129" s="8">
        <v>345.3</v>
      </c>
      <c r="F129" s="8"/>
      <c r="G129" s="6"/>
      <c r="H129" s="6"/>
      <c r="I129" s="6"/>
      <c r="J129" s="6"/>
      <c r="K129" s="6"/>
      <c r="L129" s="6"/>
    </row>
    <row r="130" spans="1:12" ht="18" customHeight="1">
      <c r="A130" s="34" t="s">
        <v>191</v>
      </c>
      <c r="B130" s="10" t="s">
        <v>192</v>
      </c>
      <c r="C130" s="8">
        <v>1.5</v>
      </c>
      <c r="D130" s="8">
        <v>0</v>
      </c>
      <c r="E130" s="8">
        <v>1568.5</v>
      </c>
      <c r="F130" s="8"/>
      <c r="G130" s="6"/>
      <c r="H130" s="6"/>
      <c r="I130" s="6"/>
      <c r="J130" s="6"/>
      <c r="K130" s="6"/>
      <c r="L130" s="6"/>
    </row>
    <row r="131" spans="1:12" ht="18" customHeight="1">
      <c r="A131" s="35"/>
      <c r="B131" s="10" t="s">
        <v>193</v>
      </c>
      <c r="C131" s="8">
        <v>0.5</v>
      </c>
      <c r="D131" s="8"/>
      <c r="E131" s="8">
        <v>522.5</v>
      </c>
      <c r="F131" s="8"/>
      <c r="G131" s="6"/>
      <c r="H131" s="6"/>
      <c r="I131" s="6"/>
      <c r="J131" s="6"/>
      <c r="K131" s="6"/>
      <c r="L131" s="6"/>
    </row>
    <row r="132" spans="1:12" ht="18" customHeight="1">
      <c r="A132" s="36"/>
      <c r="B132" s="10" t="s">
        <v>194</v>
      </c>
      <c r="C132" s="8">
        <v>0.5</v>
      </c>
      <c r="D132" s="8">
        <v>0.3</v>
      </c>
      <c r="E132" s="8">
        <v>810</v>
      </c>
      <c r="F132" s="8">
        <v>213</v>
      </c>
      <c r="G132" s="6"/>
      <c r="H132" s="6"/>
      <c r="I132" s="6"/>
      <c r="J132" s="6"/>
      <c r="K132" s="6"/>
      <c r="L132" s="6"/>
    </row>
    <row r="133" spans="1:12" ht="18" customHeight="1">
      <c r="A133" s="34" t="s">
        <v>195</v>
      </c>
      <c r="B133" s="10" t="s">
        <v>196</v>
      </c>
      <c r="C133" s="8">
        <v>1.43</v>
      </c>
      <c r="D133" s="8">
        <v>0.1</v>
      </c>
      <c r="E133" s="8">
        <v>2164.61</v>
      </c>
      <c r="F133" s="8">
        <v>610.63</v>
      </c>
      <c r="G133" s="6"/>
      <c r="H133" s="6"/>
      <c r="I133" s="6"/>
      <c r="J133" s="6"/>
      <c r="K133" s="6"/>
      <c r="L133" s="6"/>
    </row>
    <row r="134" spans="1:12" ht="18" customHeight="1">
      <c r="A134" s="35"/>
      <c r="B134" s="10" t="s">
        <v>197</v>
      </c>
      <c r="C134" s="8">
        <v>0.224</v>
      </c>
      <c r="D134" s="8"/>
      <c r="E134" s="8">
        <v>335.99</v>
      </c>
      <c r="F134" s="8">
        <v>94.05</v>
      </c>
      <c r="G134" s="6"/>
      <c r="H134" s="6"/>
      <c r="I134" s="6"/>
      <c r="J134" s="6"/>
      <c r="K134" s="6"/>
      <c r="L134" s="6"/>
    </row>
    <row r="135" spans="1:12" ht="18" customHeight="1">
      <c r="A135" s="35"/>
      <c r="B135" s="10" t="s">
        <v>198</v>
      </c>
      <c r="C135" s="8">
        <v>0.24199999999999999</v>
      </c>
      <c r="D135" s="8"/>
      <c r="E135" s="8">
        <v>363.06</v>
      </c>
      <c r="F135" s="8">
        <v>103.18</v>
      </c>
      <c r="G135" s="6"/>
      <c r="H135" s="6"/>
      <c r="I135" s="6"/>
      <c r="J135" s="6"/>
      <c r="K135" s="6"/>
      <c r="L135" s="6"/>
    </row>
    <row r="136" spans="1:12" ht="18" customHeight="1">
      <c r="A136" s="35"/>
      <c r="B136" s="10" t="s">
        <v>199</v>
      </c>
      <c r="C136" s="8">
        <v>0.254</v>
      </c>
      <c r="D136" s="8"/>
      <c r="E136" s="8">
        <v>381</v>
      </c>
      <c r="F136" s="8">
        <v>108.24</v>
      </c>
      <c r="G136" s="6"/>
      <c r="H136" s="6"/>
      <c r="I136" s="6"/>
      <c r="J136" s="6"/>
      <c r="K136" s="6"/>
      <c r="L136" s="6"/>
    </row>
    <row r="137" spans="1:12" ht="18" customHeight="1">
      <c r="A137" s="36"/>
      <c r="B137" s="10" t="s">
        <v>200</v>
      </c>
      <c r="C137" s="8">
        <v>0.15</v>
      </c>
      <c r="D137" s="8"/>
      <c r="E137" s="8">
        <v>225.34</v>
      </c>
      <c r="F137" s="8">
        <v>63.9</v>
      </c>
      <c r="G137" s="6"/>
      <c r="H137" s="6"/>
      <c r="I137" s="6"/>
      <c r="J137" s="6"/>
      <c r="K137" s="6"/>
      <c r="L137" s="6"/>
    </row>
    <row r="138" spans="1:12" ht="18" customHeight="1">
      <c r="A138" s="33" t="s">
        <v>201</v>
      </c>
      <c r="B138" s="10" t="s">
        <v>202</v>
      </c>
      <c r="C138" s="8">
        <v>1.2</v>
      </c>
      <c r="D138" s="8">
        <v>0.13400000000000001</v>
      </c>
      <c r="E138" s="8">
        <v>1826.8</v>
      </c>
      <c r="F138" s="8">
        <v>511.8</v>
      </c>
      <c r="G138" s="6"/>
      <c r="H138" s="6"/>
      <c r="I138" s="6"/>
      <c r="J138" s="6"/>
      <c r="K138" s="6"/>
      <c r="L138" s="6"/>
    </row>
    <row r="139" spans="1:12" ht="18" customHeight="1">
      <c r="A139" s="33"/>
      <c r="B139" s="10" t="s">
        <v>203</v>
      </c>
      <c r="C139" s="8">
        <v>0.5</v>
      </c>
      <c r="D139" s="8">
        <v>6.6000000000000003E-2</v>
      </c>
      <c r="E139" s="8">
        <v>763.2</v>
      </c>
      <c r="F139" s="8">
        <v>213.2</v>
      </c>
      <c r="G139" s="6"/>
      <c r="H139" s="6"/>
      <c r="I139" s="6"/>
      <c r="J139" s="6"/>
      <c r="K139" s="6"/>
      <c r="L139" s="6"/>
    </row>
    <row r="140" spans="1:12" ht="18" customHeight="1">
      <c r="A140" s="33" t="s">
        <v>176</v>
      </c>
      <c r="B140" s="10" t="s">
        <v>204</v>
      </c>
      <c r="C140" s="8">
        <v>0.62</v>
      </c>
      <c r="D140" s="8"/>
      <c r="E140" s="8">
        <v>930</v>
      </c>
      <c r="F140" s="8">
        <v>264.39999999999998</v>
      </c>
      <c r="G140" s="6"/>
      <c r="H140" s="6"/>
      <c r="I140" s="6"/>
      <c r="J140" s="6"/>
      <c r="K140" s="6"/>
      <c r="L140" s="6"/>
    </row>
    <row r="141" spans="1:12" ht="18" customHeight="1">
      <c r="A141" s="33"/>
      <c r="B141" s="10" t="s">
        <v>205</v>
      </c>
      <c r="C141" s="8">
        <v>0.2</v>
      </c>
      <c r="D141" s="8">
        <v>0.04</v>
      </c>
      <c r="E141" s="8">
        <v>308</v>
      </c>
      <c r="F141" s="8">
        <v>85.3</v>
      </c>
      <c r="G141" s="6"/>
      <c r="H141" s="6"/>
      <c r="I141" s="6"/>
      <c r="J141" s="6"/>
      <c r="K141" s="6"/>
      <c r="L141" s="6"/>
    </row>
    <row r="142" spans="1:12" ht="18" customHeight="1">
      <c r="A142" s="33"/>
      <c r="B142" s="10" t="s">
        <v>206</v>
      </c>
      <c r="C142" s="8">
        <v>0.88</v>
      </c>
      <c r="D142" s="8">
        <v>0.06</v>
      </c>
      <c r="E142" s="8">
        <v>1332</v>
      </c>
      <c r="F142" s="8">
        <v>375.3</v>
      </c>
      <c r="G142" s="6"/>
      <c r="H142" s="6"/>
      <c r="I142" s="6"/>
      <c r="J142" s="6"/>
      <c r="K142" s="6"/>
      <c r="L142" s="6"/>
    </row>
    <row r="143" spans="1:12" ht="18" customHeight="1">
      <c r="A143" s="11" t="s">
        <v>207</v>
      </c>
      <c r="B143" s="10" t="s">
        <v>208</v>
      </c>
      <c r="C143" s="8">
        <v>1.5</v>
      </c>
      <c r="D143" s="8">
        <v>0.1</v>
      </c>
      <c r="E143" s="8">
        <v>2270</v>
      </c>
      <c r="F143" s="8">
        <v>639</v>
      </c>
      <c r="G143" s="6"/>
      <c r="H143" s="6"/>
      <c r="I143" s="6"/>
      <c r="J143" s="6"/>
      <c r="K143" s="6"/>
      <c r="L143" s="6"/>
    </row>
    <row r="144" spans="1:12" ht="18" customHeight="1">
      <c r="A144" s="33" t="s">
        <v>209</v>
      </c>
      <c r="B144" s="10" t="s">
        <v>12</v>
      </c>
      <c r="C144" s="8">
        <v>0.72</v>
      </c>
      <c r="D144" s="8"/>
      <c r="E144" s="8">
        <v>1080</v>
      </c>
      <c r="F144" s="8">
        <v>306.8</v>
      </c>
      <c r="G144" s="6"/>
      <c r="H144" s="6"/>
      <c r="I144" s="6"/>
      <c r="J144" s="6"/>
      <c r="K144" s="6"/>
      <c r="L144" s="6"/>
    </row>
    <row r="145" spans="1:12" ht="18" customHeight="1">
      <c r="A145" s="33"/>
      <c r="B145" s="10" t="s">
        <v>210</v>
      </c>
      <c r="C145" s="8">
        <v>1.03</v>
      </c>
      <c r="D145" s="8">
        <v>0.1</v>
      </c>
      <c r="E145" s="8">
        <v>1565</v>
      </c>
      <c r="F145" s="8">
        <v>439</v>
      </c>
      <c r="G145" s="6"/>
      <c r="H145" s="6"/>
      <c r="I145" s="6"/>
      <c r="J145" s="6"/>
      <c r="K145" s="6"/>
      <c r="L145" s="6"/>
    </row>
    <row r="146" spans="1:12" ht="18" customHeight="1">
      <c r="A146" s="33"/>
      <c r="B146" s="10" t="s">
        <v>211</v>
      </c>
      <c r="C146" s="8">
        <v>0.35</v>
      </c>
      <c r="D146" s="8"/>
      <c r="E146" s="8">
        <v>525</v>
      </c>
      <c r="F146" s="8">
        <v>149.19999999999999</v>
      </c>
      <c r="G146" s="6"/>
      <c r="H146" s="6"/>
      <c r="I146" s="6"/>
      <c r="J146" s="6"/>
      <c r="K146" s="6"/>
      <c r="L146" s="6"/>
    </row>
    <row r="147" spans="1:12" ht="18" customHeight="1">
      <c r="A147" s="33" t="s">
        <v>212</v>
      </c>
      <c r="B147" s="10" t="s">
        <v>213</v>
      </c>
      <c r="C147" s="8">
        <v>0.05</v>
      </c>
      <c r="D147" s="8"/>
      <c r="E147" s="8">
        <v>75</v>
      </c>
      <c r="F147" s="8">
        <v>21.2</v>
      </c>
      <c r="G147" s="6"/>
      <c r="H147" s="6"/>
      <c r="I147" s="6"/>
      <c r="J147" s="6"/>
      <c r="K147" s="6"/>
      <c r="L147" s="6"/>
    </row>
    <row r="148" spans="1:12" ht="18" customHeight="1">
      <c r="A148" s="33"/>
      <c r="B148" s="10" t="s">
        <v>214</v>
      </c>
      <c r="C148" s="8">
        <v>0.05</v>
      </c>
      <c r="D148" s="8"/>
      <c r="E148" s="8">
        <v>75</v>
      </c>
      <c r="F148" s="8">
        <v>21.2</v>
      </c>
      <c r="G148" s="6"/>
      <c r="H148" s="6"/>
      <c r="I148" s="6"/>
      <c r="J148" s="6"/>
      <c r="K148" s="6"/>
      <c r="L148" s="6"/>
    </row>
    <row r="149" spans="1:12" ht="18" customHeight="1">
      <c r="A149" s="33"/>
      <c r="B149" s="10" t="s">
        <v>213</v>
      </c>
      <c r="C149" s="8">
        <v>0.1</v>
      </c>
      <c r="D149" s="8">
        <v>0.1</v>
      </c>
      <c r="E149" s="8">
        <v>170</v>
      </c>
      <c r="F149" s="8">
        <v>42.6</v>
      </c>
      <c r="G149" s="6"/>
      <c r="H149" s="6"/>
      <c r="I149" s="6"/>
      <c r="J149" s="6"/>
      <c r="K149" s="6"/>
      <c r="L149" s="6"/>
    </row>
    <row r="150" spans="1:12" ht="18" customHeight="1">
      <c r="A150" s="11" t="s">
        <v>215</v>
      </c>
      <c r="B150" s="10" t="s">
        <v>216</v>
      </c>
      <c r="C150" s="8">
        <v>2.2999999999999998</v>
      </c>
      <c r="D150" s="8">
        <v>0.3</v>
      </c>
      <c r="E150" s="8">
        <v>3510</v>
      </c>
      <c r="F150" s="8">
        <v>980</v>
      </c>
      <c r="G150" s="6"/>
      <c r="H150" s="6"/>
      <c r="I150" s="6"/>
      <c r="J150" s="6"/>
      <c r="K150" s="6"/>
      <c r="L150" s="6"/>
    </row>
    <row r="151" spans="1:12" ht="18" customHeight="1">
      <c r="A151" s="33" t="s">
        <v>217</v>
      </c>
      <c r="B151" s="10" t="s">
        <v>218</v>
      </c>
      <c r="C151" s="8">
        <v>0.2</v>
      </c>
      <c r="D151" s="8">
        <v>0.1</v>
      </c>
      <c r="E151" s="8">
        <v>320</v>
      </c>
      <c r="F151" s="8">
        <v>85</v>
      </c>
      <c r="G151" s="6"/>
      <c r="H151" s="6"/>
      <c r="I151" s="6"/>
      <c r="J151" s="6"/>
      <c r="K151" s="6"/>
      <c r="L151" s="6"/>
    </row>
    <row r="152" spans="1:12" ht="18" customHeight="1">
      <c r="A152" s="33"/>
      <c r="B152" s="10" t="s">
        <v>218</v>
      </c>
      <c r="C152" s="8">
        <v>1</v>
      </c>
      <c r="D152" s="8"/>
      <c r="E152" s="8">
        <v>1049</v>
      </c>
      <c r="F152" s="8"/>
      <c r="G152" s="6"/>
      <c r="H152" s="6"/>
      <c r="I152" s="6"/>
      <c r="J152" s="6"/>
      <c r="K152" s="6"/>
      <c r="L152" s="6"/>
    </row>
    <row r="153" spans="1:12" ht="18" customHeight="1">
      <c r="A153" s="33" t="s">
        <v>219</v>
      </c>
      <c r="B153" s="10" t="s">
        <v>220</v>
      </c>
      <c r="C153" s="8">
        <v>0.3</v>
      </c>
      <c r="D153" s="8">
        <v>0.06</v>
      </c>
      <c r="E153" s="8">
        <v>462</v>
      </c>
      <c r="F153" s="8">
        <v>128</v>
      </c>
      <c r="G153" s="6"/>
      <c r="H153" s="6"/>
      <c r="I153" s="6"/>
      <c r="J153" s="6"/>
      <c r="K153" s="6"/>
      <c r="L153" s="6"/>
    </row>
    <row r="154" spans="1:12" ht="18" customHeight="1">
      <c r="A154" s="33"/>
      <c r="B154" s="10" t="s">
        <v>221</v>
      </c>
      <c r="C154" s="8">
        <v>1</v>
      </c>
      <c r="D154" s="8"/>
      <c r="E154" s="8">
        <v>1500</v>
      </c>
      <c r="F154" s="8">
        <v>426</v>
      </c>
      <c r="G154" s="6"/>
      <c r="H154" s="6"/>
      <c r="I154" s="6"/>
      <c r="J154" s="6"/>
      <c r="K154" s="6"/>
      <c r="L154" s="6"/>
    </row>
    <row r="155" spans="1:12" ht="18" customHeight="1">
      <c r="A155" s="33"/>
      <c r="B155" s="10" t="s">
        <v>222</v>
      </c>
      <c r="C155" s="8">
        <v>0.9</v>
      </c>
      <c r="D155" s="8">
        <v>0.04</v>
      </c>
      <c r="E155" s="8">
        <v>1358</v>
      </c>
      <c r="F155" s="8">
        <v>384</v>
      </c>
      <c r="G155" s="6"/>
      <c r="H155" s="6"/>
      <c r="I155" s="6"/>
      <c r="J155" s="6"/>
      <c r="K155" s="6"/>
      <c r="L155" s="6"/>
    </row>
    <row r="156" spans="1:12" ht="18" customHeight="1">
      <c r="A156" s="33" t="s">
        <v>223</v>
      </c>
      <c r="B156" s="10" t="s">
        <v>224</v>
      </c>
      <c r="C156" s="8">
        <v>1.4</v>
      </c>
      <c r="D156" s="8">
        <v>0.05</v>
      </c>
      <c r="E156" s="8">
        <v>2110</v>
      </c>
      <c r="F156" s="8">
        <v>455.56</v>
      </c>
      <c r="G156" s="6"/>
      <c r="H156" s="6"/>
      <c r="I156" s="6"/>
      <c r="J156" s="6"/>
      <c r="K156" s="6"/>
      <c r="L156" s="6"/>
    </row>
    <row r="157" spans="1:12" ht="18" customHeight="1">
      <c r="A157" s="33"/>
      <c r="B157" s="10" t="s">
        <v>225</v>
      </c>
      <c r="C157" s="8">
        <v>0.5</v>
      </c>
      <c r="D157" s="8">
        <v>0.05</v>
      </c>
      <c r="E157" s="8">
        <v>760</v>
      </c>
      <c r="F157" s="8">
        <v>163.72</v>
      </c>
      <c r="G157" s="6"/>
      <c r="H157" s="6"/>
      <c r="I157" s="6"/>
      <c r="J157" s="6"/>
      <c r="K157" s="6"/>
      <c r="L157" s="6"/>
    </row>
    <row r="158" spans="1:12" ht="18" customHeight="1">
      <c r="A158" s="33"/>
      <c r="B158" s="10" t="s">
        <v>226</v>
      </c>
      <c r="C158" s="8">
        <v>0.5</v>
      </c>
      <c r="D158" s="8"/>
      <c r="E158" s="8">
        <v>750</v>
      </c>
      <c r="F158" s="8">
        <v>166.72</v>
      </c>
      <c r="G158" s="6"/>
      <c r="H158" s="6"/>
      <c r="I158" s="6"/>
      <c r="J158" s="6"/>
      <c r="K158" s="6"/>
      <c r="L158" s="6"/>
    </row>
    <row r="159" spans="1:12" ht="18" customHeight="1">
      <c r="A159" s="33" t="s">
        <v>227</v>
      </c>
      <c r="B159" s="10" t="s">
        <v>228</v>
      </c>
      <c r="C159" s="8">
        <v>0.6</v>
      </c>
      <c r="D159" s="8"/>
      <c r="E159" s="8">
        <v>900</v>
      </c>
      <c r="F159" s="8">
        <v>255.7</v>
      </c>
      <c r="G159" s="6"/>
      <c r="H159" s="6"/>
      <c r="I159" s="6"/>
      <c r="J159" s="6"/>
      <c r="K159" s="6"/>
      <c r="L159" s="6"/>
    </row>
    <row r="160" spans="1:12" ht="18" customHeight="1">
      <c r="A160" s="33"/>
      <c r="B160" s="10" t="s">
        <v>229</v>
      </c>
      <c r="C160" s="8">
        <v>0.52</v>
      </c>
      <c r="D160" s="8">
        <v>0.1</v>
      </c>
      <c r="E160" s="8">
        <v>800</v>
      </c>
      <c r="F160" s="8">
        <v>221.7</v>
      </c>
      <c r="G160" s="6"/>
      <c r="H160" s="6"/>
      <c r="I160" s="6"/>
      <c r="J160" s="6"/>
      <c r="K160" s="6"/>
      <c r="L160" s="6"/>
    </row>
    <row r="161" spans="1:12" ht="18" customHeight="1">
      <c r="A161" s="33"/>
      <c r="B161" s="10" t="s">
        <v>230</v>
      </c>
      <c r="C161" s="8">
        <v>0.48</v>
      </c>
      <c r="D161" s="8"/>
      <c r="E161" s="8">
        <v>720</v>
      </c>
      <c r="F161" s="8">
        <v>204.6</v>
      </c>
      <c r="G161" s="6"/>
      <c r="H161" s="6"/>
      <c r="I161" s="6"/>
      <c r="J161" s="6"/>
      <c r="K161" s="6"/>
      <c r="L161" s="6"/>
    </row>
    <row r="162" spans="1:12" ht="18" customHeight="1">
      <c r="A162" s="33" t="s">
        <v>231</v>
      </c>
      <c r="B162" s="10" t="s">
        <v>232</v>
      </c>
      <c r="C162" s="8">
        <v>0.95</v>
      </c>
      <c r="D162" s="8">
        <v>0</v>
      </c>
      <c r="E162" s="8">
        <v>1425</v>
      </c>
      <c r="F162" s="8">
        <v>404.8</v>
      </c>
      <c r="G162" s="6"/>
      <c r="H162" s="6"/>
      <c r="I162" s="6"/>
      <c r="J162" s="6"/>
      <c r="K162" s="6"/>
      <c r="L162" s="6"/>
    </row>
    <row r="163" spans="1:12" ht="18" customHeight="1">
      <c r="A163" s="33"/>
      <c r="B163" s="10" t="s">
        <v>233</v>
      </c>
      <c r="C163" s="8">
        <v>0.85</v>
      </c>
      <c r="D163" s="8">
        <v>0.3</v>
      </c>
      <c r="E163" s="8">
        <v>1335</v>
      </c>
      <c r="F163" s="8">
        <v>362.2</v>
      </c>
      <c r="G163" s="6"/>
      <c r="H163" s="6"/>
      <c r="I163" s="6"/>
      <c r="J163" s="6"/>
      <c r="K163" s="6"/>
      <c r="L163" s="6"/>
    </row>
    <row r="164" spans="1:12" ht="18" customHeight="1">
      <c r="A164" s="35" t="s">
        <v>234</v>
      </c>
      <c r="B164" s="10" t="s">
        <v>235</v>
      </c>
      <c r="C164" s="8">
        <v>1.6</v>
      </c>
      <c r="D164" s="8">
        <v>0.15</v>
      </c>
      <c r="E164" s="8">
        <v>2430</v>
      </c>
      <c r="F164" s="8">
        <v>682</v>
      </c>
      <c r="G164" s="6"/>
      <c r="H164" s="6"/>
      <c r="I164" s="6"/>
      <c r="J164" s="6"/>
      <c r="K164" s="6"/>
      <c r="L164" s="6"/>
    </row>
    <row r="165" spans="1:12" ht="18" customHeight="1">
      <c r="A165" s="36"/>
      <c r="B165" s="10" t="s">
        <v>236</v>
      </c>
      <c r="C165" s="8">
        <v>1.4</v>
      </c>
      <c r="D165" s="8">
        <v>0.15</v>
      </c>
      <c r="E165" s="8">
        <v>2130</v>
      </c>
      <c r="F165" s="8">
        <v>597</v>
      </c>
      <c r="G165" s="6"/>
      <c r="H165" s="6"/>
      <c r="I165" s="6"/>
      <c r="J165" s="6"/>
      <c r="K165" s="6"/>
      <c r="L165" s="6"/>
    </row>
    <row r="166" spans="1:12" ht="18" customHeight="1">
      <c r="A166" s="35" t="s">
        <v>237</v>
      </c>
      <c r="B166" s="10" t="s">
        <v>238</v>
      </c>
      <c r="C166" s="8">
        <v>2</v>
      </c>
      <c r="D166" s="8">
        <v>0.2</v>
      </c>
      <c r="E166" s="8">
        <v>3040</v>
      </c>
      <c r="F166" s="8">
        <v>852</v>
      </c>
      <c r="G166" s="6"/>
      <c r="H166" s="6"/>
      <c r="I166" s="6"/>
      <c r="J166" s="6"/>
      <c r="K166" s="6"/>
      <c r="L166" s="6"/>
    </row>
    <row r="167" spans="1:12" ht="18" customHeight="1">
      <c r="A167" s="36"/>
      <c r="B167" s="10" t="s">
        <v>239</v>
      </c>
      <c r="C167" s="8">
        <v>1.5</v>
      </c>
      <c r="D167" s="8">
        <v>0</v>
      </c>
      <c r="E167" s="8">
        <v>2249</v>
      </c>
      <c r="F167" s="8">
        <v>681</v>
      </c>
      <c r="G167" s="6"/>
      <c r="H167" s="6"/>
      <c r="I167" s="6"/>
      <c r="J167" s="6"/>
      <c r="K167" s="6"/>
      <c r="L167" s="6"/>
    </row>
    <row r="168" spans="1:12" ht="18" customHeight="1">
      <c r="A168" s="35" t="s">
        <v>240</v>
      </c>
      <c r="B168" s="10" t="s">
        <v>241</v>
      </c>
      <c r="C168" s="8">
        <v>2</v>
      </c>
      <c r="D168" s="8">
        <v>0</v>
      </c>
      <c r="E168" s="8">
        <v>2091</v>
      </c>
      <c r="F168" s="8"/>
      <c r="G168" s="6"/>
      <c r="H168" s="6"/>
      <c r="I168" s="6"/>
      <c r="J168" s="6"/>
      <c r="K168" s="6"/>
      <c r="L168" s="6"/>
    </row>
    <row r="169" spans="1:12" ht="18" customHeight="1">
      <c r="A169" s="36"/>
      <c r="B169" s="10" t="s">
        <v>242</v>
      </c>
      <c r="C169" s="8">
        <v>0.6</v>
      </c>
      <c r="D169" s="8">
        <v>0.4</v>
      </c>
      <c r="E169" s="8">
        <v>980</v>
      </c>
      <c r="F169" s="8">
        <v>256</v>
      </c>
      <c r="G169" s="6"/>
      <c r="H169" s="6"/>
      <c r="I169" s="6"/>
      <c r="J169" s="6"/>
      <c r="K169" s="6"/>
      <c r="L169" s="6"/>
    </row>
    <row r="170" spans="1:12" ht="18" customHeight="1">
      <c r="A170" s="35" t="s">
        <v>243</v>
      </c>
      <c r="B170" s="10" t="s">
        <v>244</v>
      </c>
      <c r="C170" s="8">
        <v>1.5</v>
      </c>
      <c r="D170" s="8">
        <v>0</v>
      </c>
      <c r="E170" s="8">
        <v>1568</v>
      </c>
      <c r="F170" s="8"/>
      <c r="G170" s="6"/>
      <c r="H170" s="6"/>
      <c r="I170" s="6"/>
      <c r="J170" s="6"/>
      <c r="K170" s="6"/>
      <c r="L170" s="6"/>
    </row>
    <row r="171" spans="1:12" ht="18" customHeight="1">
      <c r="A171" s="35"/>
      <c r="B171" s="10" t="s">
        <v>245</v>
      </c>
      <c r="C171" s="8">
        <v>0.7</v>
      </c>
      <c r="D171" s="8">
        <v>0</v>
      </c>
      <c r="E171" s="8">
        <v>1050</v>
      </c>
      <c r="F171" s="8">
        <v>298.27999999999997</v>
      </c>
      <c r="G171" s="6"/>
      <c r="H171" s="6"/>
      <c r="I171" s="6"/>
      <c r="J171" s="6"/>
      <c r="K171" s="6"/>
      <c r="L171" s="6"/>
    </row>
    <row r="172" spans="1:12" ht="18" customHeight="1">
      <c r="A172" s="35"/>
      <c r="B172" s="10" t="s">
        <v>183</v>
      </c>
      <c r="C172" s="8">
        <v>0.6</v>
      </c>
      <c r="D172" s="8">
        <v>0</v>
      </c>
      <c r="E172" s="8">
        <v>900</v>
      </c>
      <c r="F172" s="8">
        <v>255.67</v>
      </c>
      <c r="G172" s="6"/>
      <c r="H172" s="6"/>
      <c r="I172" s="6"/>
      <c r="J172" s="6"/>
      <c r="K172" s="6"/>
      <c r="L172" s="6"/>
    </row>
    <row r="173" spans="1:12" ht="18" customHeight="1">
      <c r="A173" s="36"/>
      <c r="B173" s="10" t="s">
        <v>246</v>
      </c>
      <c r="C173" s="8">
        <v>0.5</v>
      </c>
      <c r="D173" s="8">
        <v>0.3</v>
      </c>
      <c r="E173" s="8">
        <v>810</v>
      </c>
      <c r="F173" s="8">
        <v>213.05</v>
      </c>
      <c r="G173" s="6"/>
      <c r="H173" s="6"/>
      <c r="I173" s="6"/>
      <c r="J173" s="6"/>
      <c r="K173" s="6"/>
      <c r="L173" s="6"/>
    </row>
    <row r="174" spans="1:12" ht="18" customHeight="1">
      <c r="A174" s="35" t="s">
        <v>247</v>
      </c>
      <c r="B174" s="10" t="s">
        <v>248</v>
      </c>
      <c r="C174" s="8">
        <v>1.35</v>
      </c>
      <c r="D174" s="8">
        <v>0</v>
      </c>
      <c r="E174" s="8">
        <v>2025</v>
      </c>
      <c r="F174" s="8">
        <v>575.49</v>
      </c>
      <c r="G174" s="6"/>
      <c r="H174" s="6"/>
      <c r="I174" s="6"/>
      <c r="J174" s="6"/>
      <c r="K174" s="6"/>
      <c r="L174" s="6"/>
    </row>
    <row r="175" spans="1:12" ht="18" customHeight="1">
      <c r="A175" s="35"/>
      <c r="B175" s="10" t="s">
        <v>249</v>
      </c>
      <c r="C175" s="8">
        <v>1.5</v>
      </c>
      <c r="D175" s="8">
        <v>0.3</v>
      </c>
      <c r="E175" s="8">
        <v>2310</v>
      </c>
      <c r="F175" s="8">
        <v>639.42999999999995</v>
      </c>
      <c r="G175" s="6"/>
      <c r="H175" s="6"/>
      <c r="I175" s="6"/>
      <c r="J175" s="6"/>
      <c r="K175" s="6"/>
      <c r="L175" s="6"/>
    </row>
    <row r="176" spans="1:12" ht="18" customHeight="1">
      <c r="A176" s="36"/>
      <c r="B176" s="10" t="s">
        <v>250</v>
      </c>
      <c r="C176" s="8">
        <v>0.65</v>
      </c>
      <c r="D176" s="8">
        <v>0</v>
      </c>
      <c r="E176" s="8">
        <v>975</v>
      </c>
      <c r="F176" s="8">
        <v>277.08</v>
      </c>
      <c r="G176" s="6"/>
      <c r="H176" s="6"/>
      <c r="I176" s="6"/>
      <c r="J176" s="6"/>
      <c r="K176" s="6"/>
      <c r="L176" s="6"/>
    </row>
    <row r="177" spans="1:12" ht="18" customHeight="1">
      <c r="A177" s="34" t="s">
        <v>251</v>
      </c>
      <c r="B177" s="10" t="s">
        <v>252</v>
      </c>
      <c r="C177" s="8">
        <v>0.76</v>
      </c>
      <c r="D177" s="8">
        <v>0</v>
      </c>
      <c r="E177" s="8">
        <v>1150</v>
      </c>
      <c r="F177" s="8">
        <v>326.8</v>
      </c>
      <c r="G177" s="6"/>
      <c r="H177" s="6"/>
      <c r="I177" s="6"/>
      <c r="J177" s="6"/>
      <c r="K177" s="6"/>
      <c r="L177" s="6"/>
    </row>
    <row r="178" spans="1:12" ht="18" customHeight="1">
      <c r="A178" s="35"/>
      <c r="B178" s="10" t="s">
        <v>253</v>
      </c>
      <c r="C178" s="8">
        <v>1.1000000000000001</v>
      </c>
      <c r="D178" s="8">
        <v>0</v>
      </c>
      <c r="E178" s="8">
        <v>1650</v>
      </c>
      <c r="F178" s="8">
        <v>468.9</v>
      </c>
      <c r="G178" s="6"/>
      <c r="H178" s="6"/>
      <c r="I178" s="6"/>
      <c r="J178" s="6"/>
      <c r="K178" s="6"/>
      <c r="L178" s="6"/>
    </row>
    <row r="179" spans="1:12" ht="18" customHeight="1">
      <c r="A179" s="36"/>
      <c r="B179" s="10" t="s">
        <v>254</v>
      </c>
      <c r="C179" s="8">
        <v>2.14</v>
      </c>
      <c r="D179" s="8">
        <v>0.6</v>
      </c>
      <c r="E179" s="8">
        <v>3320</v>
      </c>
      <c r="F179" s="8">
        <v>909.3</v>
      </c>
      <c r="G179" s="6"/>
      <c r="H179" s="6"/>
      <c r="I179" s="6"/>
      <c r="J179" s="6"/>
      <c r="K179" s="6"/>
      <c r="L179" s="6"/>
    </row>
    <row r="180" spans="1:12" ht="18" customHeight="1">
      <c r="A180" s="35" t="s">
        <v>255</v>
      </c>
      <c r="B180" s="10" t="s">
        <v>256</v>
      </c>
      <c r="C180" s="8">
        <v>1</v>
      </c>
      <c r="D180" s="8">
        <v>0.5</v>
      </c>
      <c r="E180" s="8">
        <v>1600</v>
      </c>
      <c r="F180" s="8">
        <v>426</v>
      </c>
      <c r="G180" s="6"/>
      <c r="H180" s="6"/>
      <c r="I180" s="6"/>
      <c r="J180" s="6"/>
      <c r="K180" s="6"/>
      <c r="L180" s="6"/>
    </row>
    <row r="181" spans="1:12" ht="18" customHeight="1">
      <c r="A181" s="35"/>
      <c r="B181" s="10" t="s">
        <v>257</v>
      </c>
      <c r="C181" s="8">
        <v>0.5</v>
      </c>
      <c r="D181" s="8">
        <v>0</v>
      </c>
      <c r="E181" s="8">
        <v>750</v>
      </c>
      <c r="F181" s="8">
        <v>213</v>
      </c>
      <c r="G181" s="6"/>
      <c r="H181" s="6"/>
      <c r="I181" s="6"/>
      <c r="J181" s="6"/>
      <c r="K181" s="6"/>
      <c r="L181" s="6"/>
    </row>
    <row r="182" spans="1:12" ht="18" customHeight="1">
      <c r="A182" s="35"/>
      <c r="B182" s="10" t="s">
        <v>258</v>
      </c>
      <c r="C182" s="8">
        <v>1</v>
      </c>
      <c r="D182" s="8">
        <v>0</v>
      </c>
      <c r="E182" s="8">
        <v>1500</v>
      </c>
      <c r="F182" s="8">
        <v>454.5</v>
      </c>
      <c r="G182" s="6"/>
      <c r="H182" s="6"/>
      <c r="I182" s="6"/>
      <c r="J182" s="6"/>
      <c r="K182" s="6"/>
      <c r="L182" s="6"/>
    </row>
    <row r="183" spans="1:12" ht="18" customHeight="1">
      <c r="A183" s="36"/>
      <c r="B183" s="10" t="s">
        <v>259</v>
      </c>
      <c r="C183" s="8">
        <v>1</v>
      </c>
      <c r="D183" s="8">
        <v>0</v>
      </c>
      <c r="E183" s="8">
        <v>1500</v>
      </c>
      <c r="F183" s="8">
        <v>454.5</v>
      </c>
      <c r="G183" s="6"/>
      <c r="H183" s="6"/>
      <c r="I183" s="6"/>
      <c r="J183" s="6"/>
      <c r="K183" s="6"/>
      <c r="L183" s="6"/>
    </row>
    <row r="184" spans="1:12" ht="18" customHeight="1">
      <c r="A184" s="35" t="s">
        <v>260</v>
      </c>
      <c r="B184" s="10" t="s">
        <v>261</v>
      </c>
      <c r="C184" s="8">
        <v>0.68</v>
      </c>
      <c r="D184" s="8">
        <v>0</v>
      </c>
      <c r="E184" s="8">
        <v>1020</v>
      </c>
      <c r="F184" s="8">
        <v>289.8</v>
      </c>
      <c r="G184" s="6"/>
      <c r="H184" s="6"/>
      <c r="I184" s="6"/>
      <c r="J184" s="6"/>
      <c r="K184" s="6"/>
      <c r="L184" s="6"/>
    </row>
    <row r="185" spans="1:12" ht="18" customHeight="1">
      <c r="A185" s="35"/>
      <c r="B185" s="10" t="s">
        <v>262</v>
      </c>
      <c r="C185" s="8">
        <v>0.66</v>
      </c>
      <c r="D185" s="8">
        <v>0.5</v>
      </c>
      <c r="E185" s="8">
        <v>1090</v>
      </c>
      <c r="F185" s="8">
        <v>281.39999999999998</v>
      </c>
      <c r="G185" s="6"/>
      <c r="H185" s="6"/>
      <c r="I185" s="6"/>
      <c r="J185" s="6"/>
      <c r="K185" s="6"/>
      <c r="L185" s="6"/>
    </row>
    <row r="186" spans="1:12" ht="18" customHeight="1">
      <c r="A186" s="35"/>
      <c r="B186" s="10" t="s">
        <v>263</v>
      </c>
      <c r="C186" s="8">
        <v>0.26</v>
      </c>
      <c r="D186" s="8">
        <v>0</v>
      </c>
      <c r="E186" s="8">
        <v>390</v>
      </c>
      <c r="F186" s="8">
        <v>110.8</v>
      </c>
      <c r="G186" s="6"/>
      <c r="H186" s="6"/>
      <c r="I186" s="6"/>
      <c r="J186" s="6"/>
      <c r="K186" s="6"/>
      <c r="L186" s="6"/>
    </row>
    <row r="187" spans="1:12" ht="18" customHeight="1">
      <c r="A187" s="36"/>
      <c r="B187" s="10" t="s">
        <v>264</v>
      </c>
      <c r="C187" s="8">
        <v>2</v>
      </c>
      <c r="D187" s="8">
        <v>0</v>
      </c>
      <c r="E187" s="8">
        <v>3000</v>
      </c>
      <c r="F187" s="8">
        <v>909</v>
      </c>
      <c r="G187" s="6"/>
      <c r="H187" s="6"/>
      <c r="I187" s="6"/>
      <c r="J187" s="6"/>
      <c r="K187" s="6"/>
      <c r="L187" s="6"/>
    </row>
    <row r="188" spans="1:12" ht="18" customHeight="1">
      <c r="A188" s="35" t="s">
        <v>265</v>
      </c>
      <c r="B188" s="10" t="s">
        <v>266</v>
      </c>
      <c r="C188" s="8">
        <v>1.1499999999999999</v>
      </c>
      <c r="D188" s="8">
        <v>0</v>
      </c>
      <c r="E188" s="8">
        <v>1725</v>
      </c>
      <c r="F188" s="8">
        <v>489.9</v>
      </c>
      <c r="G188" s="6"/>
      <c r="H188" s="6"/>
      <c r="I188" s="6"/>
      <c r="J188" s="6"/>
      <c r="K188" s="6"/>
      <c r="L188" s="6"/>
    </row>
    <row r="189" spans="1:12" ht="18" customHeight="1">
      <c r="A189" s="35"/>
      <c r="B189" s="10" t="s">
        <v>267</v>
      </c>
      <c r="C189" s="8">
        <v>0.45</v>
      </c>
      <c r="D189" s="8">
        <v>0.2</v>
      </c>
      <c r="E189" s="8">
        <v>715</v>
      </c>
      <c r="F189" s="8">
        <v>191.7</v>
      </c>
      <c r="G189" s="6"/>
      <c r="H189" s="6"/>
      <c r="I189" s="6"/>
      <c r="J189" s="6"/>
      <c r="K189" s="6"/>
      <c r="L189" s="6"/>
    </row>
    <row r="190" spans="1:12" ht="18" customHeight="1">
      <c r="A190" s="36"/>
      <c r="B190" s="10" t="s">
        <v>268</v>
      </c>
      <c r="C190" s="8">
        <v>0.7</v>
      </c>
      <c r="D190" s="8">
        <v>0</v>
      </c>
      <c r="E190" s="8">
        <v>1050</v>
      </c>
      <c r="F190" s="8">
        <v>298.39999999999998</v>
      </c>
      <c r="G190" s="6"/>
      <c r="H190" s="6"/>
      <c r="I190" s="6"/>
      <c r="J190" s="6"/>
      <c r="K190" s="6"/>
      <c r="L190" s="6"/>
    </row>
    <row r="191" spans="1:12" ht="18" customHeight="1">
      <c r="A191" s="35" t="s">
        <v>269</v>
      </c>
      <c r="B191" s="10" t="s">
        <v>270</v>
      </c>
      <c r="C191" s="8">
        <v>1.5</v>
      </c>
      <c r="D191" s="8">
        <v>0.1</v>
      </c>
      <c r="E191" s="8">
        <v>2270</v>
      </c>
      <c r="F191" s="8">
        <v>639</v>
      </c>
      <c r="G191" s="6"/>
      <c r="H191" s="6"/>
      <c r="I191" s="6"/>
      <c r="J191" s="6"/>
      <c r="K191" s="6"/>
      <c r="L191" s="6"/>
    </row>
    <row r="192" spans="1:12" ht="18" customHeight="1">
      <c r="A192" s="36"/>
      <c r="B192" s="10" t="s">
        <v>271</v>
      </c>
      <c r="C192" s="8">
        <v>0.5</v>
      </c>
      <c r="D192" s="8">
        <v>0.5</v>
      </c>
      <c r="E192" s="8">
        <v>810</v>
      </c>
      <c r="F192" s="8">
        <v>213</v>
      </c>
      <c r="G192" s="6"/>
      <c r="H192" s="6"/>
      <c r="I192" s="6"/>
      <c r="J192" s="6"/>
      <c r="K192" s="6"/>
      <c r="L192" s="6"/>
    </row>
    <row r="193" spans="1:12" ht="18" customHeight="1">
      <c r="A193" s="35" t="s">
        <v>272</v>
      </c>
      <c r="B193" s="10" t="s">
        <v>273</v>
      </c>
      <c r="C193" s="8">
        <v>1</v>
      </c>
      <c r="D193" s="8">
        <v>0.25</v>
      </c>
      <c r="E193" s="8">
        <v>1550</v>
      </c>
      <c r="F193" s="8">
        <v>426</v>
      </c>
      <c r="G193" s="6"/>
      <c r="H193" s="6"/>
      <c r="I193" s="6"/>
      <c r="J193" s="6"/>
      <c r="K193" s="6"/>
      <c r="L193" s="6"/>
    </row>
    <row r="194" spans="1:12" ht="18" customHeight="1">
      <c r="A194" s="35"/>
      <c r="B194" s="10" t="s">
        <v>274</v>
      </c>
      <c r="C194" s="8">
        <v>1</v>
      </c>
      <c r="D194" s="8">
        <v>0.38</v>
      </c>
      <c r="E194" s="8">
        <v>1570</v>
      </c>
      <c r="F194" s="8">
        <v>426</v>
      </c>
      <c r="G194" s="6"/>
      <c r="H194" s="6"/>
      <c r="I194" s="6"/>
      <c r="J194" s="6"/>
      <c r="K194" s="6"/>
      <c r="L194" s="6"/>
    </row>
    <row r="195" spans="1:12" ht="18" customHeight="1">
      <c r="A195" s="35"/>
      <c r="B195" s="10" t="s">
        <v>275</v>
      </c>
      <c r="C195" s="8">
        <v>0.5</v>
      </c>
      <c r="D195" s="8">
        <v>0</v>
      </c>
      <c r="E195" s="8">
        <v>750</v>
      </c>
      <c r="F195" s="8">
        <v>214</v>
      </c>
      <c r="G195" s="6"/>
      <c r="H195" s="6"/>
      <c r="I195" s="6"/>
      <c r="J195" s="6"/>
      <c r="K195" s="6"/>
      <c r="L195" s="6"/>
    </row>
    <row r="196" spans="1:12" ht="18" customHeight="1">
      <c r="A196" s="35"/>
      <c r="B196" s="10" t="s">
        <v>276</v>
      </c>
      <c r="C196" s="8">
        <v>1</v>
      </c>
      <c r="D196" s="8">
        <v>0</v>
      </c>
      <c r="E196" s="8">
        <v>1046</v>
      </c>
      <c r="F196" s="8"/>
      <c r="G196" s="6"/>
      <c r="H196" s="6"/>
      <c r="I196" s="6"/>
      <c r="J196" s="6"/>
      <c r="K196" s="6"/>
      <c r="L196" s="6"/>
    </row>
    <row r="197" spans="1:12" ht="18" customHeight="1">
      <c r="A197" s="36"/>
      <c r="B197" s="10" t="s">
        <v>277</v>
      </c>
      <c r="C197" s="8">
        <v>0.5</v>
      </c>
      <c r="D197" s="8">
        <v>0.1</v>
      </c>
      <c r="E197" s="8">
        <v>522</v>
      </c>
      <c r="F197" s="8"/>
      <c r="G197" s="6"/>
      <c r="H197" s="6"/>
      <c r="I197" s="6"/>
      <c r="J197" s="6"/>
      <c r="K197" s="6"/>
      <c r="L197" s="6"/>
    </row>
    <row r="198" spans="1:12" ht="18" customHeight="1">
      <c r="A198" s="35" t="s">
        <v>278</v>
      </c>
      <c r="B198" s="10" t="s">
        <v>279</v>
      </c>
      <c r="C198" s="8">
        <v>1</v>
      </c>
      <c r="D198" s="8">
        <v>0</v>
      </c>
      <c r="E198" s="8">
        <v>1500</v>
      </c>
      <c r="F198" s="8">
        <v>426</v>
      </c>
      <c r="G198" s="6"/>
      <c r="H198" s="6"/>
      <c r="I198" s="6"/>
      <c r="J198" s="6"/>
      <c r="K198" s="6"/>
      <c r="L198" s="6"/>
    </row>
    <row r="199" spans="1:12" ht="18" customHeight="1">
      <c r="A199" s="35"/>
      <c r="B199" s="10" t="s">
        <v>280</v>
      </c>
      <c r="C199" s="8">
        <v>0.7</v>
      </c>
      <c r="D199" s="8">
        <v>0</v>
      </c>
      <c r="E199" s="8">
        <v>1050</v>
      </c>
      <c r="F199" s="8">
        <v>298.2</v>
      </c>
      <c r="G199" s="6"/>
      <c r="H199" s="6"/>
      <c r="I199" s="6"/>
      <c r="J199" s="6"/>
      <c r="K199" s="6"/>
      <c r="L199" s="6"/>
    </row>
    <row r="200" spans="1:12" ht="18" customHeight="1">
      <c r="A200" s="35"/>
      <c r="B200" s="10" t="s">
        <v>281</v>
      </c>
      <c r="C200" s="8">
        <v>0.3</v>
      </c>
      <c r="D200" s="8">
        <v>0.3</v>
      </c>
      <c r="E200" s="8">
        <v>510</v>
      </c>
      <c r="F200" s="8">
        <v>127.8</v>
      </c>
      <c r="G200" s="6"/>
      <c r="H200" s="6"/>
      <c r="I200" s="6"/>
      <c r="J200" s="6"/>
      <c r="K200" s="6"/>
      <c r="L200" s="6"/>
    </row>
    <row r="201" spans="1:12" ht="18" customHeight="1">
      <c r="A201" s="36"/>
      <c r="B201" s="10" t="s">
        <v>282</v>
      </c>
      <c r="C201" s="8">
        <v>0.3</v>
      </c>
      <c r="D201" s="8">
        <v>0.1</v>
      </c>
      <c r="E201" s="8">
        <v>470</v>
      </c>
      <c r="F201" s="8">
        <v>128</v>
      </c>
      <c r="G201" s="6"/>
      <c r="H201" s="6"/>
      <c r="I201" s="6"/>
      <c r="J201" s="6"/>
      <c r="K201" s="6"/>
      <c r="L201" s="6"/>
    </row>
    <row r="202" spans="1:12" ht="18" customHeight="1">
      <c r="A202" s="35" t="s">
        <v>283</v>
      </c>
      <c r="B202" s="10" t="s">
        <v>284</v>
      </c>
      <c r="C202" s="8">
        <v>1.2</v>
      </c>
      <c r="D202" s="8">
        <v>0.4</v>
      </c>
      <c r="E202" s="8">
        <v>2030</v>
      </c>
      <c r="F202" s="8">
        <v>553.79999999999995</v>
      </c>
      <c r="G202" s="6"/>
      <c r="H202" s="6"/>
      <c r="I202" s="6"/>
      <c r="J202" s="6"/>
      <c r="K202" s="6"/>
      <c r="L202" s="6"/>
    </row>
    <row r="203" spans="1:12" ht="18" customHeight="1">
      <c r="A203" s="35"/>
      <c r="B203" s="10" t="s">
        <v>285</v>
      </c>
      <c r="C203" s="8">
        <v>0.6</v>
      </c>
      <c r="D203" s="8">
        <v>0</v>
      </c>
      <c r="E203" s="8">
        <v>900</v>
      </c>
      <c r="F203" s="8">
        <v>256</v>
      </c>
      <c r="G203" s="6"/>
      <c r="H203" s="6"/>
      <c r="I203" s="6"/>
      <c r="J203" s="6"/>
      <c r="K203" s="6"/>
      <c r="L203" s="6"/>
    </row>
    <row r="204" spans="1:12" ht="18" customHeight="1">
      <c r="A204" s="36"/>
      <c r="B204" s="10" t="s">
        <v>286</v>
      </c>
      <c r="C204" s="8">
        <v>0.3</v>
      </c>
      <c r="D204" s="8">
        <v>0</v>
      </c>
      <c r="E204" s="8">
        <v>300</v>
      </c>
      <c r="F204" s="8">
        <v>85.2</v>
      </c>
      <c r="G204" s="6"/>
      <c r="H204" s="6"/>
      <c r="I204" s="6"/>
      <c r="J204" s="6"/>
      <c r="K204" s="6"/>
      <c r="L204" s="6"/>
    </row>
    <row r="205" spans="1:12" ht="18" customHeight="1">
      <c r="A205" s="35" t="s">
        <v>287</v>
      </c>
      <c r="B205" s="10" t="s">
        <v>288</v>
      </c>
      <c r="C205" s="8">
        <v>1.3</v>
      </c>
      <c r="D205" s="8">
        <v>0</v>
      </c>
      <c r="E205" s="8">
        <v>1950</v>
      </c>
      <c r="F205" s="8">
        <v>554</v>
      </c>
      <c r="G205" s="6"/>
      <c r="H205" s="6"/>
      <c r="I205" s="6"/>
      <c r="J205" s="6"/>
      <c r="K205" s="6"/>
      <c r="L205" s="6"/>
    </row>
    <row r="206" spans="1:12" ht="18" customHeight="1">
      <c r="A206" s="35"/>
      <c r="B206" s="10" t="s">
        <v>289</v>
      </c>
      <c r="C206" s="8">
        <v>0.5</v>
      </c>
      <c r="D206" s="8">
        <v>0.4</v>
      </c>
      <c r="E206" s="8">
        <v>830</v>
      </c>
      <c r="F206" s="8">
        <v>213</v>
      </c>
      <c r="G206" s="6"/>
      <c r="H206" s="6"/>
      <c r="I206" s="6"/>
      <c r="J206" s="6"/>
      <c r="K206" s="6"/>
      <c r="L206" s="6"/>
    </row>
    <row r="207" spans="1:12" ht="18" customHeight="1">
      <c r="A207" s="36"/>
      <c r="B207" s="10" t="s">
        <v>290</v>
      </c>
      <c r="C207" s="8">
        <v>1.5</v>
      </c>
      <c r="D207" s="8">
        <v>0</v>
      </c>
      <c r="E207" s="8">
        <v>1568</v>
      </c>
      <c r="F207" s="8"/>
      <c r="G207" s="6"/>
      <c r="H207" s="6"/>
      <c r="I207" s="6"/>
      <c r="J207" s="6"/>
      <c r="K207" s="6"/>
      <c r="L207" s="6"/>
    </row>
    <row r="208" spans="1:12" ht="18" customHeight="1">
      <c r="A208" s="35" t="s">
        <v>291</v>
      </c>
      <c r="B208" s="10" t="s">
        <v>292</v>
      </c>
      <c r="C208" s="8">
        <v>0.74370000000000003</v>
      </c>
      <c r="D208" s="8">
        <v>0</v>
      </c>
      <c r="E208" s="8">
        <v>1115.33</v>
      </c>
      <c r="F208" s="8">
        <v>316.82</v>
      </c>
      <c r="G208" s="6"/>
      <c r="H208" s="6"/>
      <c r="I208" s="6"/>
      <c r="J208" s="6"/>
      <c r="K208" s="6"/>
      <c r="L208" s="6"/>
    </row>
    <row r="209" spans="1:12" ht="18" customHeight="1">
      <c r="A209" s="35"/>
      <c r="B209" s="10" t="s">
        <v>293</v>
      </c>
      <c r="C209" s="8">
        <v>1.1563000000000001</v>
      </c>
      <c r="D209" s="8">
        <v>0</v>
      </c>
      <c r="E209" s="8">
        <v>1754.5</v>
      </c>
      <c r="F209" s="8">
        <v>492.98</v>
      </c>
      <c r="G209" s="6"/>
      <c r="H209" s="6"/>
      <c r="I209" s="6"/>
      <c r="J209" s="6"/>
      <c r="K209" s="6"/>
      <c r="L209" s="6"/>
    </row>
    <row r="210" spans="1:12" ht="18" customHeight="1">
      <c r="A210" s="36"/>
      <c r="B210" s="10" t="s">
        <v>294</v>
      </c>
      <c r="C210" s="8">
        <v>0.8</v>
      </c>
      <c r="D210" s="8">
        <v>0.1</v>
      </c>
      <c r="E210" s="8">
        <v>1200.17</v>
      </c>
      <c r="F210" s="8">
        <v>341.2</v>
      </c>
      <c r="G210" s="6"/>
      <c r="H210" s="6"/>
      <c r="I210" s="6"/>
      <c r="J210" s="6"/>
      <c r="K210" s="6"/>
      <c r="L210" s="6"/>
    </row>
    <row r="211" spans="1:12" ht="18" customHeight="1">
      <c r="A211" s="34" t="s">
        <v>295</v>
      </c>
      <c r="B211" s="10" t="s">
        <v>296</v>
      </c>
      <c r="C211" s="8">
        <v>1</v>
      </c>
      <c r="D211" s="8">
        <v>0</v>
      </c>
      <c r="E211" s="8">
        <v>1500</v>
      </c>
      <c r="F211" s="8">
        <v>426</v>
      </c>
      <c r="G211" s="6"/>
      <c r="H211" s="6"/>
      <c r="I211" s="6"/>
      <c r="J211" s="6"/>
      <c r="K211" s="6"/>
      <c r="L211" s="6"/>
    </row>
    <row r="212" spans="1:12" ht="18" customHeight="1">
      <c r="A212" s="35"/>
      <c r="B212" s="10" t="s">
        <v>297</v>
      </c>
      <c r="C212" s="8">
        <v>0.4</v>
      </c>
      <c r="D212" s="8">
        <v>0</v>
      </c>
      <c r="E212" s="8">
        <v>600</v>
      </c>
      <c r="F212" s="8">
        <v>170.4</v>
      </c>
      <c r="G212" s="6"/>
      <c r="H212" s="6"/>
      <c r="I212" s="6"/>
      <c r="J212" s="6"/>
      <c r="K212" s="6"/>
      <c r="L212" s="6"/>
    </row>
    <row r="213" spans="1:12" ht="18" customHeight="1">
      <c r="A213" s="35"/>
      <c r="B213" s="10" t="s">
        <v>298</v>
      </c>
      <c r="C213" s="8">
        <v>0.4</v>
      </c>
      <c r="D213" s="8">
        <v>0.05</v>
      </c>
      <c r="E213" s="8">
        <v>600</v>
      </c>
      <c r="F213" s="8">
        <v>170.4</v>
      </c>
      <c r="G213" s="6"/>
      <c r="H213" s="6"/>
      <c r="I213" s="6"/>
      <c r="J213" s="6"/>
      <c r="K213" s="6"/>
      <c r="L213" s="6"/>
    </row>
    <row r="214" spans="1:12" ht="18" customHeight="1">
      <c r="A214" s="35"/>
      <c r="B214" s="10" t="s">
        <v>299</v>
      </c>
      <c r="C214" s="8">
        <v>0.7</v>
      </c>
      <c r="D214" s="8">
        <v>0.1</v>
      </c>
      <c r="E214" s="8">
        <v>1050</v>
      </c>
      <c r="F214" s="8">
        <v>298.2</v>
      </c>
      <c r="G214" s="6"/>
      <c r="H214" s="6"/>
      <c r="I214" s="6"/>
      <c r="J214" s="6"/>
      <c r="K214" s="6"/>
      <c r="L214" s="6"/>
    </row>
    <row r="215" spans="1:12" ht="18" customHeight="1">
      <c r="A215" s="36"/>
      <c r="B215" s="10" t="s">
        <v>300</v>
      </c>
      <c r="C215" s="8">
        <v>0.3</v>
      </c>
      <c r="D215" s="8">
        <v>0.2</v>
      </c>
      <c r="E215" s="8">
        <v>490</v>
      </c>
      <c r="F215" s="8">
        <v>128</v>
      </c>
      <c r="G215" s="6"/>
      <c r="H215" s="6"/>
      <c r="I215" s="6"/>
      <c r="J215" s="6"/>
      <c r="K215" s="6"/>
      <c r="L215" s="6"/>
    </row>
    <row r="216" spans="1:12" ht="18" customHeight="1">
      <c r="A216" s="35" t="s">
        <v>301</v>
      </c>
      <c r="B216" s="10" t="s">
        <v>302</v>
      </c>
      <c r="C216" s="8">
        <v>0.6</v>
      </c>
      <c r="D216" s="8">
        <v>0</v>
      </c>
      <c r="E216" s="8">
        <v>900</v>
      </c>
      <c r="F216" s="8">
        <v>256.60000000000002</v>
      </c>
      <c r="G216" s="6"/>
      <c r="H216" s="6"/>
      <c r="I216" s="6"/>
      <c r="J216" s="6"/>
      <c r="K216" s="6"/>
      <c r="L216" s="6"/>
    </row>
    <row r="217" spans="1:12" ht="18" customHeight="1">
      <c r="A217" s="35"/>
      <c r="B217" s="10" t="s">
        <v>303</v>
      </c>
      <c r="C217" s="8">
        <v>0.45</v>
      </c>
      <c r="D217" s="8">
        <v>0.05</v>
      </c>
      <c r="E217" s="8">
        <v>685</v>
      </c>
      <c r="F217" s="8">
        <v>191.7</v>
      </c>
      <c r="G217" s="6"/>
      <c r="H217" s="6"/>
      <c r="I217" s="6"/>
      <c r="J217" s="6"/>
      <c r="K217" s="6"/>
      <c r="L217" s="6"/>
    </row>
    <row r="218" spans="1:12" ht="18" customHeight="1">
      <c r="A218" s="35"/>
      <c r="B218" s="10" t="s">
        <v>304</v>
      </c>
      <c r="C218" s="8">
        <v>0.33</v>
      </c>
      <c r="D218" s="8">
        <v>0</v>
      </c>
      <c r="E218" s="8">
        <v>495</v>
      </c>
      <c r="F218" s="8">
        <v>140.58000000000001</v>
      </c>
      <c r="G218" s="6"/>
      <c r="H218" s="6"/>
      <c r="I218" s="6"/>
      <c r="J218" s="6"/>
      <c r="K218" s="6"/>
      <c r="L218" s="6"/>
    </row>
    <row r="219" spans="1:12" ht="18" customHeight="1">
      <c r="A219" s="36"/>
      <c r="B219" s="10" t="s">
        <v>305</v>
      </c>
      <c r="C219" s="8">
        <v>1.62</v>
      </c>
      <c r="D219" s="8">
        <v>0.45</v>
      </c>
      <c r="E219" s="8">
        <v>2520</v>
      </c>
      <c r="F219" s="8">
        <v>690.12</v>
      </c>
      <c r="G219" s="6"/>
      <c r="H219" s="6"/>
      <c r="I219" s="6"/>
      <c r="J219" s="6"/>
      <c r="K219" s="6"/>
      <c r="L219" s="6"/>
    </row>
    <row r="220" spans="1:12" ht="18" customHeight="1">
      <c r="A220" s="35" t="s">
        <v>306</v>
      </c>
      <c r="B220" s="10" t="s">
        <v>307</v>
      </c>
      <c r="C220" s="8">
        <v>0.66</v>
      </c>
      <c r="D220" s="8">
        <v>0</v>
      </c>
      <c r="E220" s="8">
        <v>990</v>
      </c>
      <c r="F220" s="8">
        <v>281.16000000000003</v>
      </c>
      <c r="G220" s="6"/>
      <c r="H220" s="6"/>
      <c r="I220" s="6"/>
      <c r="J220" s="6"/>
      <c r="K220" s="6"/>
      <c r="L220" s="6"/>
    </row>
    <row r="221" spans="1:12" ht="18" customHeight="1">
      <c r="A221" s="35"/>
      <c r="B221" s="10" t="s">
        <v>308</v>
      </c>
      <c r="C221" s="8">
        <v>1.34</v>
      </c>
      <c r="D221" s="8">
        <v>0</v>
      </c>
      <c r="E221" s="8">
        <v>2010</v>
      </c>
      <c r="F221" s="8">
        <v>570.84</v>
      </c>
      <c r="G221" s="6"/>
      <c r="H221" s="6"/>
      <c r="I221" s="6"/>
      <c r="J221" s="6"/>
      <c r="K221" s="6"/>
      <c r="L221" s="6"/>
    </row>
    <row r="222" spans="1:12" ht="18" customHeight="1">
      <c r="A222" s="36"/>
      <c r="B222" s="10" t="s">
        <v>309</v>
      </c>
      <c r="C222" s="8">
        <v>0.5</v>
      </c>
      <c r="D222" s="8">
        <v>0</v>
      </c>
      <c r="E222" s="8">
        <v>750</v>
      </c>
      <c r="F222" s="8">
        <v>214</v>
      </c>
      <c r="G222" s="6"/>
      <c r="H222" s="6"/>
      <c r="I222" s="6"/>
      <c r="J222" s="6"/>
      <c r="K222" s="6"/>
      <c r="L222" s="6"/>
    </row>
    <row r="223" spans="1:12" ht="18" customHeight="1">
      <c r="A223" s="35" t="s">
        <v>310</v>
      </c>
      <c r="B223" s="10" t="s">
        <v>311</v>
      </c>
      <c r="C223" s="8">
        <v>1.5</v>
      </c>
      <c r="D223" s="8"/>
      <c r="E223" s="8">
        <f>1572+681</f>
        <v>2253</v>
      </c>
      <c r="F223" s="8">
        <v>681</v>
      </c>
      <c r="G223" s="6"/>
      <c r="H223" s="6"/>
      <c r="I223" s="6"/>
      <c r="J223" s="6"/>
      <c r="K223" s="6"/>
      <c r="L223" s="6"/>
    </row>
    <row r="224" spans="1:12" ht="18" customHeight="1">
      <c r="A224" s="35"/>
      <c r="B224" s="10" t="s">
        <v>312</v>
      </c>
      <c r="C224" s="8">
        <v>1.2</v>
      </c>
      <c r="D224" s="8">
        <v>0.3</v>
      </c>
      <c r="E224" s="8">
        <f>1300+500</f>
        <v>1800</v>
      </c>
      <c r="F224" s="8">
        <v>500</v>
      </c>
      <c r="G224" s="6"/>
      <c r="H224" s="6"/>
      <c r="I224" s="6"/>
      <c r="J224" s="6"/>
      <c r="K224" s="6"/>
      <c r="L224" s="6"/>
    </row>
    <row r="225" spans="1:12" ht="18" customHeight="1">
      <c r="A225" s="36"/>
      <c r="B225" s="10" t="s">
        <v>313</v>
      </c>
      <c r="C225" s="8">
        <v>0.7</v>
      </c>
      <c r="D225" s="8"/>
      <c r="E225" s="8">
        <f>800+310</f>
        <v>1110</v>
      </c>
      <c r="F225" s="8">
        <v>310</v>
      </c>
      <c r="G225" s="6"/>
      <c r="H225" s="6"/>
      <c r="I225" s="6"/>
      <c r="J225" s="6"/>
      <c r="K225" s="6"/>
      <c r="L225" s="6"/>
    </row>
    <row r="226" spans="1:12" ht="18" customHeight="1">
      <c r="A226" s="35" t="s">
        <v>314</v>
      </c>
      <c r="B226" s="10" t="s">
        <v>315</v>
      </c>
      <c r="C226" s="8">
        <v>0.3</v>
      </c>
      <c r="D226" s="8">
        <v>0.3</v>
      </c>
      <c r="E226" s="8">
        <f>382+128</f>
        <v>510</v>
      </c>
      <c r="F226" s="8">
        <v>128</v>
      </c>
      <c r="G226" s="6"/>
      <c r="H226" s="6"/>
      <c r="I226" s="6"/>
      <c r="J226" s="6"/>
      <c r="K226" s="6"/>
      <c r="L226" s="6"/>
    </row>
    <row r="227" spans="1:12" ht="18" customHeight="1">
      <c r="A227" s="36"/>
      <c r="B227" s="10" t="s">
        <v>316</v>
      </c>
      <c r="C227" s="8">
        <v>2.1</v>
      </c>
      <c r="D227" s="8"/>
      <c r="E227" s="8">
        <f>2255+895</f>
        <v>3150</v>
      </c>
      <c r="F227" s="8">
        <v>895</v>
      </c>
      <c r="G227" s="6"/>
      <c r="H227" s="6"/>
      <c r="I227" s="6"/>
      <c r="J227" s="6"/>
      <c r="K227" s="6"/>
      <c r="L227" s="6"/>
    </row>
    <row r="228" spans="1:12" ht="18" customHeight="1">
      <c r="A228" s="12" t="s">
        <v>317</v>
      </c>
      <c r="B228" s="10" t="s">
        <v>318</v>
      </c>
      <c r="C228" s="8">
        <v>2.6</v>
      </c>
      <c r="D228" s="8">
        <v>0.4</v>
      </c>
      <c r="E228" s="8">
        <f>2872+1108</f>
        <v>3980</v>
      </c>
      <c r="F228" s="8">
        <v>1108</v>
      </c>
      <c r="G228" s="6"/>
      <c r="H228" s="6"/>
      <c r="I228" s="6"/>
      <c r="J228" s="6"/>
      <c r="K228" s="6"/>
      <c r="L228" s="6"/>
    </row>
    <row r="229" spans="1:12" ht="18" customHeight="1">
      <c r="A229" s="35" t="s">
        <v>319</v>
      </c>
      <c r="B229" s="10" t="s">
        <v>320</v>
      </c>
      <c r="C229" s="8">
        <v>1.5</v>
      </c>
      <c r="D229" s="8"/>
      <c r="E229" s="8">
        <v>1568</v>
      </c>
      <c r="F229" s="8"/>
      <c r="G229" s="6"/>
      <c r="H229" s="6"/>
      <c r="I229" s="6"/>
      <c r="J229" s="6"/>
      <c r="K229" s="6"/>
      <c r="L229" s="6"/>
    </row>
    <row r="230" spans="1:12" ht="18" customHeight="1">
      <c r="A230" s="35"/>
      <c r="B230" s="10" t="s">
        <v>321</v>
      </c>
      <c r="C230" s="8">
        <v>1.8</v>
      </c>
      <c r="D230" s="8">
        <v>0.4</v>
      </c>
      <c r="E230" s="8">
        <f>2013.07+F230</f>
        <v>2780</v>
      </c>
      <c r="F230" s="8">
        <v>766.93</v>
      </c>
      <c r="G230" s="6"/>
      <c r="H230" s="6"/>
      <c r="I230" s="6"/>
      <c r="J230" s="6"/>
      <c r="K230" s="6"/>
      <c r="L230" s="6"/>
    </row>
    <row r="231" spans="1:12" ht="18" customHeight="1">
      <c r="A231" s="36"/>
      <c r="B231" s="10" t="s">
        <v>322</v>
      </c>
      <c r="C231" s="8">
        <v>1</v>
      </c>
      <c r="D231" s="8"/>
      <c r="E231" s="8">
        <f>1073.93+F231</f>
        <v>1500</v>
      </c>
      <c r="F231" s="8">
        <v>426.07</v>
      </c>
      <c r="G231" s="6"/>
      <c r="H231" s="6"/>
      <c r="I231" s="6"/>
      <c r="J231" s="6"/>
      <c r="K231" s="6"/>
      <c r="L231" s="6"/>
    </row>
    <row r="232" spans="1:12" ht="18" customHeight="1">
      <c r="A232" s="35" t="s">
        <v>323</v>
      </c>
      <c r="B232" s="10" t="s">
        <v>324</v>
      </c>
      <c r="C232" s="8">
        <v>1.5840000000000001</v>
      </c>
      <c r="D232" s="8">
        <v>0.2</v>
      </c>
      <c r="E232" s="8">
        <v>2416</v>
      </c>
      <c r="F232" s="8">
        <v>678</v>
      </c>
      <c r="G232" s="6"/>
      <c r="H232" s="6"/>
      <c r="I232" s="6"/>
      <c r="J232" s="6"/>
      <c r="K232" s="6"/>
      <c r="L232" s="6"/>
    </row>
    <row r="233" spans="1:12" ht="18" customHeight="1">
      <c r="A233" s="35"/>
      <c r="B233" s="10" t="s">
        <v>325</v>
      </c>
      <c r="C233" s="8">
        <v>0.53</v>
      </c>
      <c r="D233" s="8">
        <v>0.1</v>
      </c>
      <c r="E233" s="8">
        <v>815</v>
      </c>
      <c r="F233" s="8">
        <v>229</v>
      </c>
      <c r="G233" s="6"/>
      <c r="H233" s="6"/>
      <c r="I233" s="6"/>
      <c r="J233" s="6"/>
      <c r="K233" s="6"/>
      <c r="L233" s="6"/>
    </row>
    <row r="234" spans="1:12" ht="18" customHeight="1">
      <c r="A234" s="36"/>
      <c r="B234" s="10" t="s">
        <v>326</v>
      </c>
      <c r="C234" s="8">
        <v>0.38600000000000001</v>
      </c>
      <c r="D234" s="8"/>
      <c r="E234" s="8">
        <v>579</v>
      </c>
      <c r="F234" s="8">
        <v>163</v>
      </c>
      <c r="G234" s="6"/>
      <c r="H234" s="6"/>
      <c r="I234" s="6"/>
      <c r="J234" s="6"/>
      <c r="K234" s="6"/>
      <c r="L234" s="6"/>
    </row>
    <row r="235" spans="1:12" ht="18" customHeight="1">
      <c r="A235" s="35" t="s">
        <v>327</v>
      </c>
      <c r="B235" s="10" t="s">
        <v>328</v>
      </c>
      <c r="C235" s="8">
        <v>1.5</v>
      </c>
      <c r="D235" s="8"/>
      <c r="E235" s="8">
        <v>1568</v>
      </c>
      <c r="F235" s="8"/>
      <c r="G235" s="6"/>
      <c r="H235" s="6"/>
      <c r="I235" s="6"/>
      <c r="J235" s="6"/>
      <c r="K235" s="6"/>
      <c r="L235" s="6"/>
    </row>
    <row r="236" spans="1:12" ht="18" customHeight="1">
      <c r="A236" s="35"/>
      <c r="B236" s="10" t="s">
        <v>329</v>
      </c>
      <c r="C236" s="8">
        <v>0.6</v>
      </c>
      <c r="D236" s="8"/>
      <c r="E236" s="8">
        <v>627</v>
      </c>
      <c r="F236" s="8"/>
      <c r="G236" s="6"/>
      <c r="H236" s="6"/>
      <c r="I236" s="6"/>
      <c r="J236" s="6"/>
      <c r="K236" s="6"/>
      <c r="L236" s="6"/>
    </row>
    <row r="237" spans="1:12" ht="18" customHeight="1">
      <c r="A237" s="35"/>
      <c r="B237" s="10" t="s">
        <v>330</v>
      </c>
      <c r="C237" s="8">
        <v>1</v>
      </c>
      <c r="D237" s="8">
        <v>0.3</v>
      </c>
      <c r="E237" s="8">
        <f>1035.96+F237</f>
        <v>1423.31</v>
      </c>
      <c r="F237" s="8">
        <v>387.35</v>
      </c>
      <c r="G237" s="6"/>
      <c r="H237" s="6"/>
      <c r="I237" s="6"/>
      <c r="J237" s="6"/>
      <c r="K237" s="6"/>
      <c r="L237" s="6"/>
    </row>
    <row r="238" spans="1:12" ht="18" customHeight="1">
      <c r="A238" s="36"/>
      <c r="B238" s="10" t="s">
        <v>329</v>
      </c>
      <c r="C238" s="8">
        <v>1.1000000000000001</v>
      </c>
      <c r="D238" s="8"/>
      <c r="E238" s="8">
        <f>1279.04+F238</f>
        <v>1786.69</v>
      </c>
      <c r="F238" s="8">
        <v>507.65</v>
      </c>
      <c r="G238" s="6"/>
      <c r="H238" s="6"/>
      <c r="I238" s="6"/>
      <c r="J238" s="6"/>
      <c r="K238" s="6"/>
      <c r="L238" s="6"/>
    </row>
    <row r="239" spans="1:12" ht="18" customHeight="1">
      <c r="A239" s="35" t="s">
        <v>331</v>
      </c>
      <c r="B239" s="10" t="s">
        <v>332</v>
      </c>
      <c r="C239" s="8">
        <v>0.6</v>
      </c>
      <c r="D239" s="8">
        <v>0</v>
      </c>
      <c r="E239" s="8">
        <v>900</v>
      </c>
      <c r="F239" s="8">
        <v>255.648</v>
      </c>
      <c r="G239" s="6"/>
      <c r="H239" s="6"/>
      <c r="I239" s="6"/>
      <c r="J239" s="6"/>
      <c r="K239" s="6"/>
      <c r="L239" s="6"/>
    </row>
    <row r="240" spans="1:12" ht="18" customHeight="1">
      <c r="A240" s="35"/>
      <c r="B240" s="10" t="s">
        <v>333</v>
      </c>
      <c r="C240" s="8">
        <v>0.84</v>
      </c>
      <c r="D240" s="8">
        <v>0.08</v>
      </c>
      <c r="E240" s="8">
        <v>1276</v>
      </c>
      <c r="F240" s="8">
        <v>357.89879999999999</v>
      </c>
      <c r="G240" s="6"/>
      <c r="H240" s="6"/>
      <c r="I240" s="6"/>
      <c r="J240" s="6"/>
      <c r="K240" s="6"/>
      <c r="L240" s="6"/>
    </row>
    <row r="241" spans="1:12" ht="18" customHeight="1">
      <c r="A241" s="35"/>
      <c r="B241" s="10" t="s">
        <v>334</v>
      </c>
      <c r="C241" s="8">
        <v>0.76</v>
      </c>
      <c r="D241" s="8">
        <v>0.12</v>
      </c>
      <c r="E241" s="8">
        <v>1164</v>
      </c>
      <c r="F241" s="8">
        <v>323.81319999999999</v>
      </c>
      <c r="G241" s="6"/>
      <c r="H241" s="6"/>
      <c r="I241" s="6"/>
      <c r="J241" s="6"/>
      <c r="K241" s="6"/>
      <c r="L241" s="6"/>
    </row>
    <row r="242" spans="1:12" ht="18" customHeight="1">
      <c r="A242" s="35"/>
      <c r="B242" s="10" t="s">
        <v>335</v>
      </c>
      <c r="C242" s="8">
        <v>0.4</v>
      </c>
      <c r="D242" s="8">
        <v>0</v>
      </c>
      <c r="E242" s="8">
        <v>600</v>
      </c>
      <c r="F242" s="8">
        <v>170.428</v>
      </c>
      <c r="G242" s="6"/>
      <c r="H242" s="6"/>
      <c r="I242" s="6"/>
      <c r="J242" s="6"/>
      <c r="K242" s="6"/>
      <c r="L242" s="6"/>
    </row>
    <row r="243" spans="1:12" ht="18" customHeight="1">
      <c r="A243" s="36"/>
      <c r="B243" s="10" t="s">
        <v>336</v>
      </c>
      <c r="C243" s="8">
        <v>0.2</v>
      </c>
      <c r="D243" s="8">
        <v>0</v>
      </c>
      <c r="E243" s="8">
        <v>300</v>
      </c>
      <c r="F243" s="8">
        <v>85.213999999999999</v>
      </c>
      <c r="G243" s="6"/>
      <c r="H243" s="6"/>
      <c r="I243" s="6"/>
      <c r="J243" s="6"/>
      <c r="K243" s="6"/>
      <c r="L243" s="6"/>
    </row>
    <row r="244" spans="1:12" ht="18" customHeight="1">
      <c r="A244" s="35" t="s">
        <v>337</v>
      </c>
      <c r="B244" s="10" t="s">
        <v>338</v>
      </c>
      <c r="C244" s="8">
        <v>1.5</v>
      </c>
      <c r="D244" s="8">
        <v>0</v>
      </c>
      <c r="E244" s="8">
        <v>1568</v>
      </c>
      <c r="F244" s="8"/>
      <c r="G244" s="6"/>
      <c r="H244" s="6"/>
      <c r="I244" s="6"/>
      <c r="J244" s="6"/>
      <c r="K244" s="6"/>
      <c r="L244" s="6"/>
    </row>
    <row r="245" spans="1:12" ht="18" customHeight="1">
      <c r="A245" s="35"/>
      <c r="B245" s="10" t="s">
        <v>339</v>
      </c>
      <c r="C245" s="8">
        <v>0.8</v>
      </c>
      <c r="D245" s="8">
        <v>0</v>
      </c>
      <c r="E245" s="8">
        <v>1200</v>
      </c>
      <c r="F245" s="8">
        <v>341</v>
      </c>
      <c r="G245" s="6"/>
      <c r="H245" s="6"/>
      <c r="I245" s="6"/>
      <c r="J245" s="6"/>
      <c r="K245" s="6"/>
      <c r="L245" s="6"/>
    </row>
    <row r="246" spans="1:12" ht="18" customHeight="1">
      <c r="A246" s="35"/>
      <c r="B246" s="10" t="s">
        <v>340</v>
      </c>
      <c r="C246" s="8">
        <v>1</v>
      </c>
      <c r="D246" s="8">
        <v>0</v>
      </c>
      <c r="E246" s="8">
        <v>1500</v>
      </c>
      <c r="F246" s="8">
        <v>426</v>
      </c>
      <c r="G246" s="6"/>
      <c r="H246" s="6"/>
      <c r="I246" s="6"/>
      <c r="J246" s="6"/>
      <c r="K246" s="6"/>
      <c r="L246" s="6"/>
    </row>
    <row r="247" spans="1:12" ht="18" customHeight="1">
      <c r="A247" s="35"/>
      <c r="B247" s="10" t="s">
        <v>341</v>
      </c>
      <c r="C247" s="8">
        <v>0.8</v>
      </c>
      <c r="D247" s="8">
        <v>0</v>
      </c>
      <c r="E247" s="8">
        <v>1200</v>
      </c>
      <c r="F247" s="8">
        <v>341</v>
      </c>
      <c r="G247" s="6"/>
      <c r="H247" s="6"/>
      <c r="I247" s="6"/>
      <c r="J247" s="6"/>
      <c r="K247" s="6"/>
      <c r="L247" s="6"/>
    </row>
    <row r="248" spans="1:12" ht="18" customHeight="1">
      <c r="A248" s="36"/>
      <c r="B248" s="10" t="s">
        <v>342</v>
      </c>
      <c r="C248" s="8">
        <v>0.5</v>
      </c>
      <c r="D248" s="8">
        <v>0.5</v>
      </c>
      <c r="E248" s="8">
        <v>850</v>
      </c>
      <c r="F248" s="8">
        <v>213</v>
      </c>
      <c r="G248" s="6"/>
      <c r="H248" s="6"/>
      <c r="I248" s="6"/>
      <c r="J248" s="6"/>
      <c r="K248" s="6"/>
      <c r="L248" s="6"/>
    </row>
    <row r="249" spans="1:12" ht="18" customHeight="1">
      <c r="A249" s="34" t="s">
        <v>343</v>
      </c>
      <c r="B249" s="10" t="s">
        <v>344</v>
      </c>
      <c r="C249" s="8">
        <v>1.5</v>
      </c>
      <c r="D249" s="8">
        <v>0</v>
      </c>
      <c r="E249" s="8">
        <v>2249</v>
      </c>
      <c r="F249" s="8">
        <v>681</v>
      </c>
      <c r="G249" s="6"/>
      <c r="H249" s="6"/>
      <c r="I249" s="6"/>
      <c r="J249" s="6"/>
      <c r="K249" s="6"/>
      <c r="L249" s="6"/>
    </row>
    <row r="250" spans="1:12" ht="18" customHeight="1">
      <c r="A250" s="35"/>
      <c r="B250" s="10" t="s">
        <v>345</v>
      </c>
      <c r="C250" s="8">
        <v>1</v>
      </c>
      <c r="D250" s="8">
        <v>0</v>
      </c>
      <c r="E250" s="8">
        <v>1500</v>
      </c>
      <c r="F250" s="8">
        <v>426</v>
      </c>
      <c r="G250" s="6"/>
      <c r="H250" s="6"/>
      <c r="I250" s="6"/>
      <c r="J250" s="6"/>
      <c r="K250" s="6"/>
      <c r="L250" s="6"/>
    </row>
    <row r="251" spans="1:12" ht="18" customHeight="1">
      <c r="A251" s="35"/>
      <c r="B251" s="10" t="s">
        <v>346</v>
      </c>
      <c r="C251" s="8">
        <v>0.5</v>
      </c>
      <c r="D251" s="8">
        <v>0</v>
      </c>
      <c r="E251" s="8">
        <v>750</v>
      </c>
      <c r="F251" s="8">
        <v>213</v>
      </c>
      <c r="G251" s="6"/>
      <c r="H251" s="6"/>
      <c r="I251" s="6"/>
      <c r="J251" s="6"/>
      <c r="K251" s="6"/>
      <c r="L251" s="6"/>
    </row>
    <row r="252" spans="1:12" ht="18" customHeight="1">
      <c r="A252" s="35"/>
      <c r="B252" s="10" t="s">
        <v>347</v>
      </c>
      <c r="C252" s="8">
        <v>0.8</v>
      </c>
      <c r="D252" s="8">
        <v>0.2</v>
      </c>
      <c r="E252" s="8">
        <v>1240</v>
      </c>
      <c r="F252" s="8">
        <v>341</v>
      </c>
      <c r="G252" s="6"/>
      <c r="H252" s="6"/>
      <c r="I252" s="6"/>
      <c r="J252" s="6"/>
      <c r="K252" s="6"/>
      <c r="L252" s="6"/>
    </row>
    <row r="253" spans="1:12" ht="18" customHeight="1">
      <c r="A253" s="36"/>
      <c r="B253" s="10" t="s">
        <v>348</v>
      </c>
      <c r="C253" s="8">
        <v>0.5</v>
      </c>
      <c r="D253" s="8">
        <v>0</v>
      </c>
      <c r="E253" s="8">
        <v>750</v>
      </c>
      <c r="F253" s="8">
        <v>213</v>
      </c>
      <c r="G253" s="6"/>
      <c r="H253" s="6"/>
      <c r="I253" s="6"/>
      <c r="J253" s="6"/>
      <c r="K253" s="6"/>
      <c r="L253" s="6"/>
    </row>
    <row r="254" spans="1:12" ht="18" customHeight="1">
      <c r="A254" s="35" t="s">
        <v>349</v>
      </c>
      <c r="B254" s="10" t="s">
        <v>350</v>
      </c>
      <c r="C254" s="8">
        <v>1.5</v>
      </c>
      <c r="D254" s="8">
        <v>0</v>
      </c>
      <c r="E254" s="8">
        <v>1568</v>
      </c>
      <c r="F254" s="8"/>
      <c r="G254" s="6"/>
      <c r="H254" s="6"/>
      <c r="I254" s="6"/>
      <c r="J254" s="6"/>
      <c r="K254" s="6"/>
      <c r="L254" s="6"/>
    </row>
    <row r="255" spans="1:12" ht="18" customHeight="1">
      <c r="A255" s="35"/>
      <c r="B255" s="10" t="s">
        <v>351</v>
      </c>
      <c r="C255" s="8">
        <v>1.2</v>
      </c>
      <c r="D255" s="8">
        <v>0.3</v>
      </c>
      <c r="E255" s="8">
        <v>1860</v>
      </c>
      <c r="F255" s="8">
        <v>511.2</v>
      </c>
      <c r="G255" s="6"/>
      <c r="H255" s="6"/>
      <c r="I255" s="6"/>
      <c r="J255" s="6"/>
      <c r="K255" s="6"/>
      <c r="L255" s="6"/>
    </row>
    <row r="256" spans="1:12" ht="18" customHeight="1">
      <c r="A256" s="35"/>
      <c r="B256" s="10" t="s">
        <v>352</v>
      </c>
      <c r="C256" s="8">
        <v>0.5</v>
      </c>
      <c r="D256" s="8">
        <v>0</v>
      </c>
      <c r="E256" s="8">
        <v>750</v>
      </c>
      <c r="F256" s="8">
        <v>213</v>
      </c>
      <c r="G256" s="6"/>
      <c r="H256" s="6"/>
      <c r="I256" s="6"/>
      <c r="J256" s="6"/>
      <c r="K256" s="6"/>
      <c r="L256" s="6"/>
    </row>
    <row r="257" spans="1:12" ht="18" customHeight="1">
      <c r="A257" s="35"/>
      <c r="B257" s="10" t="s">
        <v>353</v>
      </c>
      <c r="C257" s="8">
        <v>0.8</v>
      </c>
      <c r="D257" s="8">
        <v>0</v>
      </c>
      <c r="E257" s="8">
        <v>1200</v>
      </c>
      <c r="F257" s="8">
        <v>340.8</v>
      </c>
      <c r="G257" s="6"/>
      <c r="H257" s="6"/>
      <c r="I257" s="6"/>
      <c r="J257" s="6"/>
      <c r="K257" s="6"/>
      <c r="L257" s="6"/>
    </row>
    <row r="258" spans="1:12" ht="18" customHeight="1">
      <c r="A258" s="36"/>
      <c r="B258" s="10" t="s">
        <v>354</v>
      </c>
      <c r="C258" s="8">
        <v>0.3</v>
      </c>
      <c r="D258" s="8">
        <v>0.3</v>
      </c>
      <c r="E258" s="8">
        <v>510</v>
      </c>
      <c r="F258" s="8">
        <v>128</v>
      </c>
      <c r="G258" s="6"/>
      <c r="H258" s="6"/>
      <c r="I258" s="6"/>
      <c r="J258" s="6"/>
      <c r="K258" s="6"/>
      <c r="L258" s="6"/>
    </row>
    <row r="259" spans="1:12" ht="18" customHeight="1">
      <c r="A259" s="35" t="s">
        <v>355</v>
      </c>
      <c r="B259" s="10" t="s">
        <v>356</v>
      </c>
      <c r="C259" s="8">
        <v>1.8</v>
      </c>
      <c r="D259" s="8">
        <v>0.15</v>
      </c>
      <c r="E259" s="8">
        <v>2730</v>
      </c>
      <c r="F259" s="8">
        <v>767.2</v>
      </c>
      <c r="G259" s="6"/>
      <c r="H259" s="6"/>
      <c r="I259" s="6"/>
      <c r="J259" s="6"/>
      <c r="K259" s="6"/>
      <c r="L259" s="6"/>
    </row>
    <row r="260" spans="1:12" ht="18" customHeight="1">
      <c r="A260" s="35"/>
      <c r="B260" s="10" t="s">
        <v>357</v>
      </c>
      <c r="C260" s="8">
        <v>1.2</v>
      </c>
      <c r="D260" s="8">
        <v>0.3</v>
      </c>
      <c r="E260" s="8">
        <v>1860</v>
      </c>
      <c r="F260" s="8">
        <v>511.46666666666698</v>
      </c>
      <c r="G260" s="6"/>
      <c r="H260" s="6"/>
      <c r="I260" s="6"/>
      <c r="J260" s="6"/>
      <c r="K260" s="6"/>
      <c r="L260" s="6"/>
    </row>
    <row r="261" spans="1:12" ht="18" customHeight="1">
      <c r="A261" s="36"/>
      <c r="B261" s="10" t="s">
        <v>358</v>
      </c>
      <c r="C261" s="8">
        <v>1.5</v>
      </c>
      <c r="D261" s="8">
        <v>0.15</v>
      </c>
      <c r="E261" s="8">
        <v>2280</v>
      </c>
      <c r="F261" s="8">
        <v>639.33333333333303</v>
      </c>
      <c r="G261" s="6"/>
      <c r="H261" s="6"/>
      <c r="I261" s="6"/>
      <c r="J261" s="6"/>
      <c r="K261" s="6"/>
      <c r="L261" s="6"/>
    </row>
    <row r="262" spans="1:12" ht="18" customHeight="1">
      <c r="A262" s="35" t="s">
        <v>359</v>
      </c>
      <c r="B262" s="10" t="s">
        <v>360</v>
      </c>
      <c r="C262" s="8">
        <v>1.5</v>
      </c>
      <c r="D262" s="8">
        <v>0</v>
      </c>
      <c r="E262" s="8">
        <v>1568</v>
      </c>
      <c r="F262" s="8"/>
      <c r="G262" s="6"/>
      <c r="H262" s="6"/>
      <c r="I262" s="6"/>
      <c r="J262" s="6"/>
      <c r="K262" s="6"/>
      <c r="L262" s="6"/>
    </row>
    <row r="263" spans="1:12" ht="18" customHeight="1">
      <c r="A263" s="35"/>
      <c r="B263" s="10" t="s">
        <v>361</v>
      </c>
      <c r="C263" s="8">
        <v>1</v>
      </c>
      <c r="D263" s="8">
        <v>0</v>
      </c>
      <c r="E263" s="8">
        <v>1500</v>
      </c>
      <c r="F263" s="8">
        <v>426</v>
      </c>
      <c r="G263" s="6"/>
      <c r="H263" s="6"/>
      <c r="I263" s="6"/>
      <c r="J263" s="6"/>
      <c r="K263" s="6"/>
      <c r="L263" s="6"/>
    </row>
    <row r="264" spans="1:12" ht="18" customHeight="1">
      <c r="A264" s="36"/>
      <c r="B264" s="10" t="s">
        <v>362</v>
      </c>
      <c r="C264" s="8">
        <v>0.8</v>
      </c>
      <c r="D264" s="8">
        <v>0.1</v>
      </c>
      <c r="E264" s="8">
        <v>1220</v>
      </c>
      <c r="F264" s="8">
        <v>341</v>
      </c>
      <c r="G264" s="6"/>
      <c r="H264" s="6"/>
      <c r="I264" s="6"/>
      <c r="J264" s="6"/>
      <c r="K264" s="6"/>
      <c r="L264" s="6"/>
    </row>
    <row r="265" spans="1:12" ht="18" customHeight="1">
      <c r="A265" s="35" t="s">
        <v>363</v>
      </c>
      <c r="B265" s="10" t="s">
        <v>364</v>
      </c>
      <c r="C265" s="8">
        <v>1.5</v>
      </c>
      <c r="D265" s="8">
        <v>0</v>
      </c>
      <c r="E265" s="8">
        <v>2249</v>
      </c>
      <c r="F265" s="8">
        <v>681</v>
      </c>
      <c r="G265" s="6"/>
      <c r="H265" s="6"/>
      <c r="I265" s="6"/>
      <c r="J265" s="6"/>
      <c r="K265" s="6"/>
      <c r="L265" s="6"/>
    </row>
    <row r="266" spans="1:12" ht="18" customHeight="1">
      <c r="A266" s="35"/>
      <c r="B266" s="10" t="s">
        <v>365</v>
      </c>
      <c r="C266" s="8">
        <v>0.32</v>
      </c>
      <c r="D266" s="8">
        <v>0</v>
      </c>
      <c r="E266" s="8">
        <v>480</v>
      </c>
      <c r="F266" s="8">
        <v>137</v>
      </c>
      <c r="G266" s="6"/>
      <c r="H266" s="6"/>
      <c r="I266" s="6"/>
      <c r="J266" s="6"/>
      <c r="K266" s="6"/>
      <c r="L266" s="6"/>
    </row>
    <row r="267" spans="1:12" ht="18" customHeight="1">
      <c r="A267" s="36"/>
      <c r="B267" s="10" t="s">
        <v>366</v>
      </c>
      <c r="C267" s="8">
        <v>1.28</v>
      </c>
      <c r="D267" s="8">
        <v>0.1</v>
      </c>
      <c r="E267" s="8">
        <v>1940</v>
      </c>
      <c r="F267" s="8">
        <v>545</v>
      </c>
      <c r="G267" s="6"/>
      <c r="H267" s="6"/>
      <c r="I267" s="6"/>
      <c r="J267" s="6"/>
      <c r="K267" s="6"/>
      <c r="L267" s="6"/>
    </row>
    <row r="268" spans="1:12" ht="18" customHeight="1">
      <c r="A268" s="35" t="s">
        <v>367</v>
      </c>
      <c r="B268" s="10" t="s">
        <v>368</v>
      </c>
      <c r="C268" s="8">
        <v>1.5</v>
      </c>
      <c r="D268" s="8"/>
      <c r="E268" s="8">
        <v>2249</v>
      </c>
      <c r="F268" s="8">
        <v>681</v>
      </c>
      <c r="G268" s="6"/>
      <c r="H268" s="6"/>
      <c r="I268" s="6"/>
      <c r="J268" s="6"/>
      <c r="K268" s="6"/>
      <c r="L268" s="6"/>
    </row>
    <row r="269" spans="1:12" ht="18" customHeight="1">
      <c r="A269" s="35"/>
      <c r="B269" s="10" t="s">
        <v>369</v>
      </c>
      <c r="C269" s="8">
        <v>1.2</v>
      </c>
      <c r="D269" s="8"/>
      <c r="E269" s="8">
        <v>1800</v>
      </c>
      <c r="F269" s="8">
        <v>505</v>
      </c>
      <c r="G269" s="6"/>
      <c r="H269" s="6"/>
      <c r="I269" s="6"/>
      <c r="J269" s="6"/>
      <c r="K269" s="6"/>
      <c r="L269" s="6"/>
    </row>
    <row r="270" spans="1:12" ht="18" customHeight="1">
      <c r="A270" s="35"/>
      <c r="B270" s="10" t="s">
        <v>370</v>
      </c>
      <c r="C270" s="8">
        <v>0.6</v>
      </c>
      <c r="D270" s="8"/>
      <c r="E270" s="8">
        <v>907.9</v>
      </c>
      <c r="F270" s="8">
        <v>254.7</v>
      </c>
      <c r="G270" s="6"/>
      <c r="H270" s="6"/>
      <c r="I270" s="6"/>
      <c r="J270" s="6"/>
      <c r="K270" s="6"/>
      <c r="L270" s="6"/>
    </row>
    <row r="271" spans="1:12" ht="18" customHeight="1">
      <c r="A271" s="36"/>
      <c r="B271" s="10" t="s">
        <v>371</v>
      </c>
      <c r="C271" s="8">
        <v>0.3</v>
      </c>
      <c r="D271" s="8">
        <v>0.2</v>
      </c>
      <c r="E271" s="8">
        <v>482.1</v>
      </c>
      <c r="F271" s="8">
        <v>135.30000000000001</v>
      </c>
      <c r="G271" s="6"/>
      <c r="H271" s="6"/>
      <c r="I271" s="6"/>
      <c r="J271" s="6"/>
      <c r="K271" s="6"/>
      <c r="L271" s="6"/>
    </row>
    <row r="272" spans="1:12" ht="18" customHeight="1">
      <c r="A272" s="33" t="s">
        <v>372</v>
      </c>
      <c r="B272" s="10" t="s">
        <v>373</v>
      </c>
      <c r="C272" s="8">
        <v>0.45</v>
      </c>
      <c r="D272" s="8"/>
      <c r="E272" s="8">
        <v>500</v>
      </c>
      <c r="F272" s="8"/>
      <c r="G272" s="6"/>
      <c r="H272" s="6"/>
      <c r="I272" s="6"/>
      <c r="J272" s="6"/>
      <c r="K272" s="6"/>
      <c r="L272" s="6"/>
    </row>
    <row r="273" spans="1:12" ht="18" customHeight="1">
      <c r="A273" s="33"/>
      <c r="B273" s="10" t="s">
        <v>374</v>
      </c>
      <c r="C273" s="8">
        <v>1.1000000000000001</v>
      </c>
      <c r="D273" s="8">
        <v>0.15</v>
      </c>
      <c r="E273" s="8">
        <v>1683</v>
      </c>
      <c r="F273" s="8">
        <v>378</v>
      </c>
      <c r="G273" s="6"/>
      <c r="H273" s="6"/>
      <c r="I273" s="6"/>
      <c r="J273" s="6"/>
      <c r="K273" s="6"/>
      <c r="L273" s="6"/>
    </row>
    <row r="274" spans="1:12" ht="18" customHeight="1">
      <c r="A274" s="33"/>
      <c r="B274" s="10" t="s">
        <v>375</v>
      </c>
      <c r="C274" s="8">
        <v>1.1000000000000001</v>
      </c>
      <c r="D274" s="8"/>
      <c r="E274" s="8">
        <v>1073</v>
      </c>
      <c r="F274" s="8"/>
      <c r="G274" s="6"/>
      <c r="H274" s="6"/>
      <c r="I274" s="6"/>
      <c r="J274" s="6"/>
      <c r="K274" s="6"/>
      <c r="L274" s="6"/>
    </row>
    <row r="275" spans="1:12" ht="18" customHeight="1">
      <c r="A275" s="33"/>
      <c r="B275" s="10" t="s">
        <v>376</v>
      </c>
      <c r="C275" s="8">
        <v>0.55000000000000004</v>
      </c>
      <c r="D275" s="8">
        <v>0.15</v>
      </c>
      <c r="E275" s="8">
        <v>927</v>
      </c>
      <c r="F275" s="8">
        <v>347</v>
      </c>
      <c r="G275" s="6"/>
      <c r="H275" s="6"/>
      <c r="I275" s="6"/>
      <c r="J275" s="6"/>
      <c r="K275" s="6"/>
      <c r="L275" s="6"/>
    </row>
    <row r="276" spans="1:12" ht="18" customHeight="1">
      <c r="A276" s="35" t="s">
        <v>377</v>
      </c>
      <c r="B276" s="10" t="s">
        <v>378</v>
      </c>
      <c r="C276" s="8">
        <v>1.5</v>
      </c>
      <c r="D276" s="8"/>
      <c r="E276" s="8">
        <v>2249</v>
      </c>
      <c r="F276" s="8">
        <v>681</v>
      </c>
      <c r="G276" s="6"/>
      <c r="H276" s="6"/>
      <c r="I276" s="6"/>
      <c r="J276" s="6"/>
      <c r="K276" s="6"/>
      <c r="L276" s="6"/>
    </row>
    <row r="277" spans="1:12" ht="18" customHeight="1">
      <c r="A277" s="35"/>
      <c r="B277" s="10" t="s">
        <v>379</v>
      </c>
      <c r="C277" s="8">
        <v>1</v>
      </c>
      <c r="D277" s="8">
        <v>0.15</v>
      </c>
      <c r="E277" s="8">
        <v>1530</v>
      </c>
      <c r="F277" s="8">
        <v>426</v>
      </c>
      <c r="G277" s="6"/>
      <c r="H277" s="6"/>
      <c r="I277" s="6"/>
      <c r="J277" s="6"/>
      <c r="K277" s="6"/>
      <c r="L277" s="6"/>
    </row>
    <row r="278" spans="1:12" ht="18" customHeight="1">
      <c r="A278" s="35"/>
      <c r="B278" s="10" t="s">
        <v>380</v>
      </c>
      <c r="C278" s="8">
        <v>1</v>
      </c>
      <c r="D278" s="8">
        <v>0.15</v>
      </c>
      <c r="E278" s="8">
        <v>1530</v>
      </c>
      <c r="F278" s="8">
        <v>426</v>
      </c>
      <c r="G278" s="6"/>
      <c r="H278" s="6"/>
      <c r="I278" s="6"/>
      <c r="J278" s="6"/>
      <c r="K278" s="6"/>
      <c r="L278" s="6"/>
    </row>
    <row r="279" spans="1:12" ht="18" customHeight="1">
      <c r="A279" s="33" t="s">
        <v>381</v>
      </c>
      <c r="B279" s="10" t="s">
        <v>382</v>
      </c>
      <c r="C279" s="8">
        <v>0.55000000000000004</v>
      </c>
      <c r="D279" s="8">
        <v>0</v>
      </c>
      <c r="E279" s="8">
        <v>825.42</v>
      </c>
      <c r="F279" s="8">
        <v>234.42</v>
      </c>
      <c r="G279" s="6"/>
      <c r="H279" s="6"/>
      <c r="I279" s="6"/>
      <c r="J279" s="6"/>
      <c r="K279" s="6"/>
      <c r="L279" s="6"/>
    </row>
    <row r="280" spans="1:12" ht="18" customHeight="1">
      <c r="A280" s="33"/>
      <c r="B280" s="10" t="s">
        <v>383</v>
      </c>
      <c r="C280" s="8">
        <v>0.95</v>
      </c>
      <c r="D280" s="8">
        <v>0</v>
      </c>
      <c r="E280" s="8">
        <v>1424.58</v>
      </c>
      <c r="F280" s="8">
        <v>404.58</v>
      </c>
      <c r="G280" s="6"/>
      <c r="H280" s="6"/>
      <c r="I280" s="6"/>
      <c r="J280" s="6"/>
      <c r="K280" s="6"/>
      <c r="L280" s="6"/>
    </row>
    <row r="281" spans="1:12" ht="18" customHeight="1">
      <c r="A281" s="12" t="s">
        <v>384</v>
      </c>
      <c r="B281" s="10" t="s">
        <v>385</v>
      </c>
      <c r="C281" s="8">
        <v>1.4</v>
      </c>
      <c r="D281" s="8">
        <v>0</v>
      </c>
      <c r="E281" s="8">
        <v>2100</v>
      </c>
      <c r="F281" s="8">
        <v>597</v>
      </c>
      <c r="G281" s="6"/>
      <c r="H281" s="6"/>
      <c r="I281" s="6"/>
      <c r="J281" s="6"/>
      <c r="K281" s="6"/>
      <c r="L281" s="6"/>
    </row>
    <row r="282" spans="1:12" ht="18" customHeight="1">
      <c r="A282" s="35" t="s">
        <v>386</v>
      </c>
      <c r="B282" s="10" t="s">
        <v>387</v>
      </c>
      <c r="C282" s="8">
        <v>0.7</v>
      </c>
      <c r="D282" s="8">
        <v>0</v>
      </c>
      <c r="E282" s="8">
        <v>1061.55</v>
      </c>
      <c r="F282" s="8">
        <v>298.05</v>
      </c>
      <c r="G282" s="6"/>
      <c r="H282" s="6"/>
      <c r="I282" s="6"/>
      <c r="J282" s="6"/>
      <c r="K282" s="6"/>
      <c r="L282" s="6"/>
    </row>
    <row r="283" spans="1:12" ht="18" customHeight="1">
      <c r="A283" s="36"/>
      <c r="B283" s="10" t="s">
        <v>388</v>
      </c>
      <c r="C283" s="8">
        <v>0.5</v>
      </c>
      <c r="D283" s="8">
        <v>0.1</v>
      </c>
      <c r="E283" s="8">
        <v>758.45</v>
      </c>
      <c r="F283" s="8">
        <v>212.95</v>
      </c>
      <c r="G283" s="6"/>
      <c r="H283" s="6"/>
      <c r="I283" s="6"/>
      <c r="J283" s="6"/>
      <c r="K283" s="6"/>
      <c r="L283" s="6"/>
    </row>
    <row r="284" spans="1:12" ht="18" customHeight="1">
      <c r="A284" s="35" t="s">
        <v>389</v>
      </c>
      <c r="B284" s="10" t="s">
        <v>390</v>
      </c>
      <c r="C284" s="8">
        <v>0.48</v>
      </c>
      <c r="D284" s="8">
        <v>0.15</v>
      </c>
      <c r="E284" s="8">
        <v>750</v>
      </c>
      <c r="F284" s="8">
        <v>204</v>
      </c>
      <c r="G284" s="6"/>
      <c r="H284" s="6"/>
      <c r="I284" s="6"/>
      <c r="J284" s="6"/>
      <c r="K284" s="6"/>
      <c r="L284" s="6"/>
    </row>
    <row r="285" spans="1:12" ht="18" customHeight="1">
      <c r="A285" s="35"/>
      <c r="B285" s="10" t="s">
        <v>391</v>
      </c>
      <c r="C285" s="8">
        <v>0.48</v>
      </c>
      <c r="D285" s="8">
        <v>0</v>
      </c>
      <c r="E285" s="8">
        <v>711.94</v>
      </c>
      <c r="F285" s="8">
        <v>196.94</v>
      </c>
      <c r="G285" s="6"/>
      <c r="H285" s="6"/>
      <c r="I285" s="6"/>
      <c r="J285" s="6"/>
      <c r="K285" s="6"/>
      <c r="L285" s="6"/>
    </row>
    <row r="286" spans="1:12" ht="18" customHeight="1">
      <c r="A286" s="36"/>
      <c r="B286" s="10" t="s">
        <v>392</v>
      </c>
      <c r="C286" s="8">
        <v>0.54</v>
      </c>
      <c r="D286" s="8">
        <v>0.15</v>
      </c>
      <c r="E286" s="8">
        <v>848.06</v>
      </c>
      <c r="F286" s="8">
        <v>238.06</v>
      </c>
      <c r="G286" s="6"/>
      <c r="H286" s="6"/>
      <c r="I286" s="6"/>
      <c r="J286" s="6"/>
      <c r="K286" s="6"/>
      <c r="L286" s="6"/>
    </row>
    <row r="287" spans="1:12" ht="18" customHeight="1">
      <c r="A287" s="35" t="s">
        <v>393</v>
      </c>
      <c r="B287" s="10" t="s">
        <v>394</v>
      </c>
      <c r="C287" s="8">
        <v>0.53</v>
      </c>
      <c r="D287" s="8">
        <v>0.1</v>
      </c>
      <c r="E287" s="8">
        <v>802.25</v>
      </c>
      <c r="F287" s="8">
        <v>225.25</v>
      </c>
      <c r="G287" s="6"/>
      <c r="H287" s="6"/>
      <c r="I287" s="6"/>
      <c r="J287" s="6"/>
      <c r="K287" s="6"/>
      <c r="L287" s="6"/>
    </row>
    <row r="288" spans="1:12" ht="18" customHeight="1">
      <c r="A288" s="36"/>
      <c r="B288" s="10" t="s">
        <v>395</v>
      </c>
      <c r="C288" s="8">
        <v>0.67</v>
      </c>
      <c r="D288" s="8">
        <v>0</v>
      </c>
      <c r="E288" s="8">
        <v>1017.75</v>
      </c>
      <c r="F288" s="8">
        <v>285.75</v>
      </c>
      <c r="G288" s="6"/>
      <c r="H288" s="6"/>
      <c r="I288" s="6"/>
      <c r="J288" s="6"/>
      <c r="K288" s="6"/>
      <c r="L288" s="6"/>
    </row>
    <row r="289" spans="1:12" ht="18" customHeight="1">
      <c r="A289" s="35" t="s">
        <v>396</v>
      </c>
      <c r="B289" s="10" t="s">
        <v>397</v>
      </c>
      <c r="C289" s="8">
        <v>0.36</v>
      </c>
      <c r="D289" s="8">
        <v>0</v>
      </c>
      <c r="E289" s="8">
        <v>540</v>
      </c>
      <c r="F289" s="8">
        <v>160</v>
      </c>
      <c r="G289" s="6"/>
      <c r="H289" s="6"/>
      <c r="I289" s="6"/>
      <c r="J289" s="6"/>
      <c r="K289" s="6"/>
      <c r="L289" s="6"/>
    </row>
    <row r="290" spans="1:12" ht="18" customHeight="1">
      <c r="A290" s="35"/>
      <c r="B290" s="10" t="s">
        <v>398</v>
      </c>
      <c r="C290" s="8">
        <v>0.41</v>
      </c>
      <c r="D290" s="8">
        <v>0</v>
      </c>
      <c r="E290" s="8">
        <v>612.15</v>
      </c>
      <c r="F290" s="8">
        <v>172.15</v>
      </c>
      <c r="G290" s="6"/>
      <c r="H290" s="6"/>
      <c r="I290" s="6"/>
      <c r="J290" s="6"/>
      <c r="K290" s="6"/>
      <c r="L290" s="6"/>
    </row>
    <row r="291" spans="1:12" ht="18" customHeight="1">
      <c r="A291" s="36"/>
      <c r="B291" s="10" t="s">
        <v>399</v>
      </c>
      <c r="C291" s="8">
        <v>0.53</v>
      </c>
      <c r="D291" s="8">
        <v>0.1</v>
      </c>
      <c r="E291" s="8">
        <v>817.85</v>
      </c>
      <c r="F291" s="8">
        <v>221.85</v>
      </c>
      <c r="G291" s="6"/>
      <c r="H291" s="6"/>
      <c r="I291" s="6"/>
      <c r="J291" s="6"/>
      <c r="K291" s="6"/>
      <c r="L291" s="6"/>
    </row>
    <row r="292" spans="1:12" ht="18" customHeight="1">
      <c r="A292" s="35" t="s">
        <v>400</v>
      </c>
      <c r="B292" s="10" t="s">
        <v>401</v>
      </c>
      <c r="C292" s="8">
        <v>0.14000000000000001</v>
      </c>
      <c r="D292" s="8">
        <v>0</v>
      </c>
      <c r="E292" s="8">
        <v>210</v>
      </c>
      <c r="F292" s="8">
        <v>60</v>
      </c>
      <c r="G292" s="6"/>
      <c r="H292" s="6"/>
      <c r="I292" s="6"/>
      <c r="J292" s="6"/>
      <c r="K292" s="6"/>
      <c r="L292" s="6"/>
    </row>
    <row r="293" spans="1:12" ht="18" customHeight="1">
      <c r="A293" s="35"/>
      <c r="B293" s="10" t="s">
        <v>402</v>
      </c>
      <c r="C293" s="8">
        <v>0.53</v>
      </c>
      <c r="D293" s="8">
        <v>1.7000000000000001E-2</v>
      </c>
      <c r="E293" s="8">
        <v>556.15</v>
      </c>
      <c r="F293" s="8">
        <v>156.15</v>
      </c>
      <c r="G293" s="6"/>
      <c r="H293" s="6"/>
      <c r="I293" s="6"/>
      <c r="J293" s="6"/>
      <c r="K293" s="6"/>
      <c r="L293" s="6"/>
    </row>
    <row r="294" spans="1:12" ht="18" customHeight="1">
      <c r="A294" s="36"/>
      <c r="B294" s="10" t="s">
        <v>403</v>
      </c>
      <c r="C294" s="8">
        <v>0.53</v>
      </c>
      <c r="D294" s="8">
        <v>8.3000000000000004E-2</v>
      </c>
      <c r="E294" s="8">
        <v>1053.8499999999999</v>
      </c>
      <c r="F294" s="8">
        <v>294.85000000000002</v>
      </c>
      <c r="G294" s="6"/>
      <c r="H294" s="6"/>
      <c r="I294" s="6"/>
      <c r="J294" s="6"/>
      <c r="K294" s="6"/>
      <c r="L294" s="6"/>
    </row>
    <row r="295" spans="1:12" ht="18" customHeight="1">
      <c r="A295" s="35" t="s">
        <v>404</v>
      </c>
      <c r="B295" s="10" t="s">
        <v>405</v>
      </c>
      <c r="C295" s="8">
        <v>0.97</v>
      </c>
      <c r="D295" s="8">
        <v>0</v>
      </c>
      <c r="E295" s="8">
        <v>1160.43</v>
      </c>
      <c r="F295" s="8">
        <v>329.43</v>
      </c>
      <c r="G295" s="6"/>
      <c r="H295" s="6"/>
      <c r="I295" s="6"/>
      <c r="J295" s="6"/>
      <c r="K295" s="6"/>
      <c r="L295" s="6"/>
    </row>
    <row r="296" spans="1:12" ht="18" customHeight="1">
      <c r="A296" s="36"/>
      <c r="B296" s="10" t="s">
        <v>406</v>
      </c>
      <c r="C296" s="8">
        <v>0.23</v>
      </c>
      <c r="D296" s="8">
        <v>0</v>
      </c>
      <c r="E296" s="8">
        <v>639.57000000000005</v>
      </c>
      <c r="F296" s="8">
        <v>181.57</v>
      </c>
      <c r="G296" s="6"/>
      <c r="H296" s="6"/>
      <c r="I296" s="6"/>
      <c r="J296" s="6"/>
      <c r="K296" s="6"/>
      <c r="L296" s="6"/>
    </row>
    <row r="297" spans="1:12" ht="18" customHeight="1">
      <c r="A297" s="35" t="s">
        <v>407</v>
      </c>
      <c r="B297" s="10" t="s">
        <v>408</v>
      </c>
      <c r="C297" s="8">
        <v>2.2999999999999998</v>
      </c>
      <c r="D297" s="8">
        <v>0</v>
      </c>
      <c r="E297" s="8">
        <v>2405</v>
      </c>
      <c r="F297" s="8">
        <v>0</v>
      </c>
      <c r="G297" s="6"/>
      <c r="H297" s="6"/>
      <c r="I297" s="6"/>
      <c r="J297" s="6"/>
      <c r="K297" s="6"/>
      <c r="L297" s="6"/>
    </row>
    <row r="298" spans="1:12" ht="18" customHeight="1">
      <c r="A298" s="36"/>
      <c r="B298" s="10" t="s">
        <v>409</v>
      </c>
      <c r="C298" s="8">
        <v>0.3</v>
      </c>
      <c r="D298" s="8">
        <v>0.2</v>
      </c>
      <c r="E298" s="8">
        <v>490</v>
      </c>
      <c r="F298" s="8">
        <v>128</v>
      </c>
      <c r="G298" s="6"/>
      <c r="H298" s="6"/>
      <c r="I298" s="6"/>
      <c r="J298" s="6"/>
      <c r="K298" s="6"/>
      <c r="L298" s="6"/>
    </row>
    <row r="299" spans="1:12" ht="18" customHeight="1">
      <c r="A299" s="12" t="s">
        <v>410</v>
      </c>
      <c r="B299" s="10" t="s">
        <v>411</v>
      </c>
      <c r="C299" s="8">
        <v>1.6</v>
      </c>
      <c r="D299" s="8">
        <v>0.2</v>
      </c>
      <c r="E299" s="8">
        <v>2440</v>
      </c>
      <c r="F299" s="8">
        <v>682</v>
      </c>
      <c r="G299" s="6"/>
      <c r="H299" s="6"/>
      <c r="I299" s="6"/>
      <c r="J299" s="6"/>
      <c r="K299" s="6"/>
      <c r="L299" s="6"/>
    </row>
    <row r="300" spans="1:12" ht="18" customHeight="1">
      <c r="A300" s="35" t="s">
        <v>412</v>
      </c>
      <c r="B300" s="10" t="s">
        <v>413</v>
      </c>
      <c r="C300" s="8">
        <v>2.7</v>
      </c>
      <c r="D300" s="8">
        <v>0</v>
      </c>
      <c r="E300" s="8">
        <v>2823</v>
      </c>
      <c r="F300" s="8">
        <v>0</v>
      </c>
      <c r="G300" s="6"/>
      <c r="H300" s="6"/>
      <c r="I300" s="6"/>
      <c r="J300" s="6"/>
      <c r="K300" s="6"/>
      <c r="L300" s="6"/>
    </row>
    <row r="301" spans="1:12" ht="18" customHeight="1">
      <c r="A301" s="36"/>
      <c r="B301" s="10" t="s">
        <v>414</v>
      </c>
      <c r="C301" s="8">
        <v>1.2</v>
      </c>
      <c r="D301" s="8">
        <v>0.4</v>
      </c>
      <c r="E301" s="8">
        <v>1880</v>
      </c>
      <c r="F301" s="8">
        <v>511</v>
      </c>
      <c r="G301" s="6"/>
      <c r="H301" s="6"/>
      <c r="I301" s="6"/>
      <c r="J301" s="6"/>
      <c r="K301" s="6"/>
      <c r="L301" s="6"/>
    </row>
    <row r="302" spans="1:12" ht="18" customHeight="1">
      <c r="A302" s="35" t="s">
        <v>415</v>
      </c>
      <c r="B302" s="10" t="s">
        <v>416</v>
      </c>
      <c r="C302" s="8">
        <v>0.9</v>
      </c>
      <c r="D302" s="8">
        <v>7.2999999999999995E-2</v>
      </c>
      <c r="E302" s="8">
        <v>1366</v>
      </c>
      <c r="F302" s="8">
        <v>385</v>
      </c>
      <c r="G302" s="6"/>
      <c r="H302" s="6"/>
      <c r="I302" s="6"/>
      <c r="J302" s="6"/>
      <c r="K302" s="6"/>
      <c r="L302" s="6"/>
    </row>
    <row r="303" spans="1:12" ht="18" customHeight="1">
      <c r="A303" s="36"/>
      <c r="B303" s="10" t="s">
        <v>417</v>
      </c>
      <c r="C303" s="8">
        <v>0.7</v>
      </c>
      <c r="D303" s="8">
        <v>2.7E-2</v>
      </c>
      <c r="E303" s="8">
        <v>1054</v>
      </c>
      <c r="F303" s="8">
        <v>297</v>
      </c>
      <c r="G303" s="6"/>
      <c r="H303" s="6"/>
      <c r="I303" s="6"/>
      <c r="J303" s="6"/>
      <c r="K303" s="6"/>
      <c r="L303" s="6"/>
    </row>
    <row r="304" spans="1:12" ht="18" customHeight="1">
      <c r="A304" s="12" t="s">
        <v>418</v>
      </c>
      <c r="B304" s="10" t="s">
        <v>419</v>
      </c>
      <c r="C304" s="8">
        <v>1.2</v>
      </c>
      <c r="D304" s="8">
        <v>0.2</v>
      </c>
      <c r="E304" s="8">
        <v>1840</v>
      </c>
      <c r="F304" s="8">
        <v>511</v>
      </c>
      <c r="G304" s="6"/>
      <c r="H304" s="6"/>
      <c r="I304" s="6"/>
      <c r="J304" s="6"/>
      <c r="K304" s="6"/>
      <c r="L304" s="6"/>
    </row>
    <row r="305" spans="1:12" ht="18" customHeight="1">
      <c r="A305" s="12" t="s">
        <v>420</v>
      </c>
      <c r="B305" s="10" t="s">
        <v>421</v>
      </c>
      <c r="C305" s="8">
        <v>1.3</v>
      </c>
      <c r="D305" s="8">
        <v>0.2</v>
      </c>
      <c r="E305" s="8">
        <v>1990</v>
      </c>
      <c r="F305" s="8">
        <v>554</v>
      </c>
      <c r="G305" s="6"/>
      <c r="H305" s="6"/>
      <c r="I305" s="6"/>
      <c r="J305" s="6"/>
      <c r="K305" s="6"/>
      <c r="L305" s="6"/>
    </row>
    <row r="306" spans="1:12" ht="18" customHeight="1">
      <c r="A306" s="35" t="s">
        <v>422</v>
      </c>
      <c r="B306" s="10" t="s">
        <v>423</v>
      </c>
      <c r="C306" s="8">
        <v>0.8</v>
      </c>
      <c r="D306" s="8">
        <v>0</v>
      </c>
      <c r="E306" s="8">
        <v>836</v>
      </c>
      <c r="F306" s="8"/>
      <c r="G306" s="6"/>
      <c r="H306" s="6"/>
      <c r="I306" s="6"/>
      <c r="J306" s="6"/>
      <c r="K306" s="6"/>
      <c r="L306" s="6"/>
    </row>
    <row r="307" spans="1:12" ht="18" customHeight="1">
      <c r="A307" s="35"/>
      <c r="B307" s="10" t="s">
        <v>424</v>
      </c>
      <c r="C307" s="8">
        <v>0.4</v>
      </c>
      <c r="D307" s="8">
        <v>0</v>
      </c>
      <c r="E307" s="8">
        <v>418</v>
      </c>
      <c r="F307" s="8"/>
      <c r="G307" s="6"/>
      <c r="H307" s="6"/>
      <c r="I307" s="6"/>
      <c r="J307" s="6"/>
      <c r="K307" s="6"/>
      <c r="L307" s="6"/>
    </row>
    <row r="308" spans="1:12" ht="18" customHeight="1">
      <c r="A308" s="35"/>
      <c r="B308" s="10" t="s">
        <v>425</v>
      </c>
      <c r="C308" s="8">
        <v>0.8</v>
      </c>
      <c r="D308" s="8">
        <v>0</v>
      </c>
      <c r="E308" s="8">
        <v>836</v>
      </c>
      <c r="F308" s="8"/>
      <c r="G308" s="6"/>
      <c r="H308" s="6"/>
      <c r="I308" s="6"/>
      <c r="J308" s="6"/>
      <c r="K308" s="6"/>
      <c r="L308" s="6"/>
    </row>
    <row r="309" spans="1:12" ht="18" customHeight="1">
      <c r="A309" s="36"/>
      <c r="B309" s="10" t="s">
        <v>426</v>
      </c>
      <c r="C309" s="8">
        <v>1.2</v>
      </c>
      <c r="D309" s="8">
        <v>0.4</v>
      </c>
      <c r="E309" s="8">
        <v>1563</v>
      </c>
      <c r="F309" s="8">
        <v>213</v>
      </c>
      <c r="G309" s="6"/>
      <c r="H309" s="6"/>
      <c r="I309" s="6"/>
      <c r="J309" s="6"/>
      <c r="K309" s="6"/>
      <c r="L309" s="6"/>
    </row>
    <row r="310" spans="1:12" ht="18" customHeight="1">
      <c r="A310" s="35" t="s">
        <v>427</v>
      </c>
      <c r="B310" s="10" t="s">
        <v>428</v>
      </c>
      <c r="C310" s="8">
        <v>2.1</v>
      </c>
      <c r="D310" s="8">
        <v>0</v>
      </c>
      <c r="E310" s="8">
        <v>2195</v>
      </c>
      <c r="F310" s="8"/>
      <c r="G310" s="6"/>
      <c r="H310" s="6"/>
      <c r="I310" s="6"/>
      <c r="J310" s="6"/>
      <c r="K310" s="6"/>
      <c r="L310" s="6"/>
    </row>
    <row r="311" spans="1:12" ht="18" customHeight="1">
      <c r="A311" s="36"/>
      <c r="B311" s="10" t="s">
        <v>429</v>
      </c>
      <c r="C311" s="8">
        <v>2.2999999999999998</v>
      </c>
      <c r="D311" s="8">
        <v>0.5</v>
      </c>
      <c r="E311" s="8">
        <v>3550</v>
      </c>
      <c r="F311" s="8">
        <v>980</v>
      </c>
      <c r="G311" s="6"/>
      <c r="H311" s="6"/>
      <c r="I311" s="6"/>
      <c r="J311" s="6"/>
      <c r="K311" s="6"/>
      <c r="L311" s="6"/>
    </row>
    <row r="312" spans="1:12" ht="18" customHeight="1">
      <c r="A312" s="35" t="s">
        <v>430</v>
      </c>
      <c r="B312" s="10" t="s">
        <v>431</v>
      </c>
      <c r="C312" s="8">
        <v>1.3</v>
      </c>
      <c r="D312" s="8">
        <v>0.3</v>
      </c>
      <c r="E312" s="8">
        <v>2010</v>
      </c>
      <c r="F312" s="8">
        <v>451</v>
      </c>
      <c r="G312" s="6"/>
      <c r="H312" s="6"/>
      <c r="I312" s="6"/>
      <c r="J312" s="6"/>
      <c r="K312" s="6"/>
      <c r="L312" s="6"/>
    </row>
    <row r="313" spans="1:12" ht="18" customHeight="1">
      <c r="A313" s="35"/>
      <c r="B313" s="10" t="s">
        <v>432</v>
      </c>
      <c r="C313" s="8">
        <v>0.3</v>
      </c>
      <c r="D313" s="8">
        <v>0</v>
      </c>
      <c r="E313" s="8">
        <v>450</v>
      </c>
      <c r="F313" s="8">
        <v>150</v>
      </c>
      <c r="G313" s="6"/>
      <c r="H313" s="6"/>
      <c r="I313" s="6"/>
      <c r="J313" s="6"/>
      <c r="K313" s="6"/>
      <c r="L313" s="6"/>
    </row>
    <row r="314" spans="1:12" ht="18" customHeight="1">
      <c r="A314" s="35"/>
      <c r="B314" s="10" t="s">
        <v>433</v>
      </c>
      <c r="C314" s="8">
        <v>0.6</v>
      </c>
      <c r="D314" s="8">
        <v>0</v>
      </c>
      <c r="E314" s="8">
        <v>900</v>
      </c>
      <c r="F314" s="8">
        <v>300</v>
      </c>
      <c r="G314" s="6"/>
      <c r="H314" s="6"/>
      <c r="I314" s="6"/>
      <c r="J314" s="6"/>
      <c r="K314" s="6"/>
      <c r="L314" s="6"/>
    </row>
    <row r="315" spans="1:12" ht="18" customHeight="1">
      <c r="A315" s="35"/>
      <c r="B315" s="10" t="s">
        <v>434</v>
      </c>
      <c r="C315" s="8">
        <v>0.2</v>
      </c>
      <c r="D315" s="8">
        <v>0</v>
      </c>
      <c r="E315" s="8">
        <v>300</v>
      </c>
      <c r="F315" s="8">
        <v>100</v>
      </c>
      <c r="G315" s="6"/>
      <c r="H315" s="6"/>
      <c r="I315" s="6"/>
      <c r="J315" s="6"/>
      <c r="K315" s="6"/>
      <c r="L315" s="6"/>
    </row>
    <row r="316" spans="1:12" ht="18" customHeight="1">
      <c r="A316" s="36"/>
      <c r="B316" s="10" t="s">
        <v>435</v>
      </c>
      <c r="C316" s="8">
        <v>0.3</v>
      </c>
      <c r="D316" s="8">
        <v>0</v>
      </c>
      <c r="E316" s="8">
        <v>450</v>
      </c>
      <c r="F316" s="8">
        <v>150</v>
      </c>
      <c r="G316" s="6"/>
      <c r="H316" s="6"/>
      <c r="I316" s="6"/>
      <c r="J316" s="6"/>
      <c r="K316" s="6"/>
      <c r="L316" s="6"/>
    </row>
    <row r="317" spans="1:12" ht="18" customHeight="1">
      <c r="A317" s="12" t="s">
        <v>436</v>
      </c>
      <c r="B317" s="10" t="s">
        <v>437</v>
      </c>
      <c r="C317" s="8">
        <v>0.5</v>
      </c>
      <c r="D317" s="8">
        <v>0</v>
      </c>
      <c r="E317" s="8">
        <v>750</v>
      </c>
      <c r="F317" s="8">
        <v>213</v>
      </c>
      <c r="G317" s="6"/>
      <c r="H317" s="6"/>
      <c r="I317" s="6"/>
      <c r="J317" s="6"/>
      <c r="K317" s="6"/>
      <c r="L317" s="6"/>
    </row>
    <row r="318" spans="1:12" ht="18" customHeight="1">
      <c r="A318" s="35" t="s">
        <v>438</v>
      </c>
      <c r="B318" s="10" t="s">
        <v>439</v>
      </c>
      <c r="C318" s="8">
        <v>0.5</v>
      </c>
      <c r="D318" s="8">
        <v>0.2</v>
      </c>
      <c r="E318" s="8">
        <v>790</v>
      </c>
      <c r="F318" s="8">
        <v>175</v>
      </c>
      <c r="G318" s="6"/>
      <c r="H318" s="6"/>
      <c r="I318" s="6"/>
      <c r="J318" s="6"/>
      <c r="K318" s="6"/>
      <c r="L318" s="6"/>
    </row>
    <row r="319" spans="1:12" ht="18" customHeight="1">
      <c r="A319" s="36"/>
      <c r="B319" s="10" t="s">
        <v>440</v>
      </c>
      <c r="C319" s="8">
        <v>0.08</v>
      </c>
      <c r="D319" s="8">
        <v>0</v>
      </c>
      <c r="E319" s="8">
        <v>120</v>
      </c>
      <c r="F319" s="8">
        <v>0</v>
      </c>
      <c r="G319" s="6"/>
      <c r="H319" s="6"/>
      <c r="I319" s="6"/>
      <c r="J319" s="6"/>
      <c r="K319" s="6"/>
      <c r="L319" s="6"/>
    </row>
    <row r="320" spans="1:12" ht="18" customHeight="1">
      <c r="A320" s="12" t="s">
        <v>441</v>
      </c>
      <c r="B320" s="10" t="s">
        <v>442</v>
      </c>
      <c r="C320" s="8">
        <v>0.5</v>
      </c>
      <c r="D320" s="8">
        <v>0.2</v>
      </c>
      <c r="E320" s="8">
        <v>790</v>
      </c>
      <c r="F320" s="8">
        <v>213</v>
      </c>
      <c r="G320" s="6"/>
      <c r="H320" s="6"/>
      <c r="I320" s="6"/>
      <c r="J320" s="6"/>
      <c r="K320" s="6"/>
      <c r="L320" s="6"/>
    </row>
    <row r="321" spans="1:12" ht="18" customHeight="1">
      <c r="A321" s="12" t="s">
        <v>443</v>
      </c>
      <c r="B321" s="10" t="s">
        <v>444</v>
      </c>
      <c r="C321" s="8">
        <v>0.5</v>
      </c>
      <c r="D321" s="8">
        <v>0.1</v>
      </c>
      <c r="E321" s="8">
        <v>770</v>
      </c>
      <c r="F321" s="8">
        <v>213</v>
      </c>
      <c r="G321" s="6"/>
      <c r="H321" s="6"/>
      <c r="I321" s="6"/>
      <c r="J321" s="6"/>
      <c r="K321" s="6"/>
      <c r="L321" s="6"/>
    </row>
    <row r="322" spans="1:12" ht="18" customHeight="1">
      <c r="A322" s="12" t="s">
        <v>445</v>
      </c>
      <c r="B322" s="10" t="s">
        <v>446</v>
      </c>
      <c r="C322" s="8">
        <v>0.5</v>
      </c>
      <c r="D322" s="8">
        <v>0</v>
      </c>
      <c r="E322" s="8">
        <v>750</v>
      </c>
      <c r="F322" s="8">
        <v>213</v>
      </c>
      <c r="G322" s="6"/>
      <c r="H322" s="6"/>
      <c r="I322" s="6"/>
      <c r="J322" s="6"/>
      <c r="K322" s="6"/>
      <c r="L322" s="6"/>
    </row>
    <row r="323" spans="1:12" ht="18" customHeight="1">
      <c r="A323" s="12" t="s">
        <v>447</v>
      </c>
      <c r="B323" s="10" t="s">
        <v>448</v>
      </c>
      <c r="C323" s="8">
        <v>0.5</v>
      </c>
      <c r="D323" s="8">
        <v>0.1</v>
      </c>
      <c r="E323" s="8">
        <v>770</v>
      </c>
      <c r="F323" s="8">
        <v>213</v>
      </c>
      <c r="G323" s="6"/>
      <c r="H323" s="6"/>
      <c r="I323" s="6"/>
      <c r="J323" s="6"/>
      <c r="K323" s="6"/>
      <c r="L323" s="6"/>
    </row>
    <row r="324" spans="1:12" ht="18" customHeight="1">
      <c r="A324" s="35" t="s">
        <v>449</v>
      </c>
      <c r="B324" s="10" t="s">
        <v>450</v>
      </c>
      <c r="C324" s="8">
        <v>0.5</v>
      </c>
      <c r="D324" s="8">
        <v>0.1</v>
      </c>
      <c r="E324" s="8">
        <v>770</v>
      </c>
      <c r="F324" s="8">
        <v>151</v>
      </c>
      <c r="G324" s="6"/>
      <c r="H324" s="6"/>
      <c r="I324" s="6"/>
      <c r="J324" s="6"/>
      <c r="K324" s="6"/>
      <c r="L324" s="6"/>
    </row>
    <row r="325" spans="1:12" ht="18" customHeight="1">
      <c r="A325" s="36"/>
      <c r="B325" s="10" t="s">
        <v>451</v>
      </c>
      <c r="C325" s="8">
        <v>0.12</v>
      </c>
      <c r="D325" s="8">
        <v>0</v>
      </c>
      <c r="E325" s="8">
        <v>180</v>
      </c>
      <c r="F325" s="8">
        <v>0</v>
      </c>
      <c r="G325" s="6"/>
      <c r="H325" s="6"/>
      <c r="I325" s="6"/>
      <c r="J325" s="6"/>
      <c r="K325" s="6"/>
      <c r="L325" s="6"/>
    </row>
    <row r="326" spans="1:12" ht="18" customHeight="1">
      <c r="A326" s="12" t="s">
        <v>452</v>
      </c>
      <c r="B326" s="10" t="s">
        <v>453</v>
      </c>
      <c r="C326" s="8">
        <v>0.5</v>
      </c>
      <c r="D326" s="8">
        <v>0.3</v>
      </c>
      <c r="E326" s="8">
        <v>810</v>
      </c>
      <c r="F326" s="8">
        <v>0</v>
      </c>
      <c r="G326" s="6"/>
      <c r="H326" s="6"/>
      <c r="I326" s="6"/>
      <c r="J326" s="6"/>
      <c r="K326" s="6"/>
      <c r="L326" s="6"/>
    </row>
    <row r="327" spans="1:12" ht="18" customHeight="1">
      <c r="A327" s="15" t="s">
        <v>454</v>
      </c>
      <c r="B327" s="16" t="s">
        <v>455</v>
      </c>
      <c r="C327" s="8">
        <v>0.5</v>
      </c>
      <c r="D327" s="8">
        <v>0.1</v>
      </c>
      <c r="E327" s="8">
        <v>770</v>
      </c>
      <c r="F327" s="8">
        <v>213</v>
      </c>
      <c r="G327" s="6"/>
      <c r="H327" s="6"/>
      <c r="I327" s="6"/>
      <c r="J327" s="6"/>
      <c r="K327" s="6"/>
      <c r="L327" s="6"/>
    </row>
    <row r="328" spans="1:12" ht="18" customHeight="1">
      <c r="A328" s="15" t="s">
        <v>456</v>
      </c>
      <c r="B328" s="16" t="s">
        <v>457</v>
      </c>
      <c r="C328" s="8">
        <v>2.2000000000000002</v>
      </c>
      <c r="D328" s="8">
        <v>0.2</v>
      </c>
      <c r="E328" s="8">
        <v>3340</v>
      </c>
      <c r="F328" s="8">
        <v>938</v>
      </c>
      <c r="G328" s="6"/>
      <c r="H328" s="6"/>
      <c r="I328" s="6"/>
      <c r="J328" s="6"/>
      <c r="K328" s="6"/>
      <c r="L328" s="6"/>
    </row>
    <row r="329" spans="1:12" ht="18" customHeight="1">
      <c r="A329" s="15" t="s">
        <v>458</v>
      </c>
      <c r="B329" s="16" t="s">
        <v>459</v>
      </c>
      <c r="C329" s="8">
        <v>0.5</v>
      </c>
      <c r="D329" s="8">
        <v>0.2</v>
      </c>
      <c r="E329" s="8">
        <v>790</v>
      </c>
      <c r="F329" s="8">
        <v>213</v>
      </c>
      <c r="G329" s="6"/>
      <c r="H329" s="6"/>
      <c r="I329" s="6"/>
      <c r="J329" s="6"/>
      <c r="K329" s="6"/>
      <c r="L329" s="6"/>
    </row>
    <row r="330" spans="1:12" ht="18" customHeight="1">
      <c r="A330" s="15" t="s">
        <v>460</v>
      </c>
      <c r="B330" s="16" t="s">
        <v>461</v>
      </c>
      <c r="C330" s="8">
        <v>0.5</v>
      </c>
      <c r="D330" s="8">
        <v>0.1</v>
      </c>
      <c r="E330" s="8">
        <v>770</v>
      </c>
      <c r="F330" s="8">
        <v>213</v>
      </c>
      <c r="G330" s="6"/>
      <c r="H330" s="6"/>
      <c r="I330" s="6"/>
      <c r="J330" s="6"/>
      <c r="K330" s="6"/>
      <c r="L330" s="6"/>
    </row>
    <row r="331" spans="1:12" ht="18" customHeight="1">
      <c r="A331" s="37" t="s">
        <v>462</v>
      </c>
      <c r="B331" s="16" t="s">
        <v>463</v>
      </c>
      <c r="C331" s="8">
        <v>0.5</v>
      </c>
      <c r="D331" s="8">
        <v>0.1</v>
      </c>
      <c r="E331" s="8">
        <v>770</v>
      </c>
      <c r="F331" s="8">
        <v>63</v>
      </c>
      <c r="G331" s="6"/>
      <c r="H331" s="6"/>
      <c r="I331" s="6"/>
      <c r="J331" s="6"/>
      <c r="K331" s="6"/>
      <c r="L331" s="6"/>
    </row>
    <row r="332" spans="1:12" ht="18" customHeight="1">
      <c r="A332" s="38"/>
      <c r="B332" s="16" t="s">
        <v>464</v>
      </c>
      <c r="C332" s="8">
        <v>0.3</v>
      </c>
      <c r="D332" s="8"/>
      <c r="E332" s="8">
        <v>450</v>
      </c>
      <c r="F332" s="8"/>
      <c r="G332" s="6"/>
      <c r="H332" s="6"/>
      <c r="I332" s="6"/>
      <c r="J332" s="6"/>
      <c r="K332" s="6"/>
      <c r="L332" s="6"/>
    </row>
    <row r="333" spans="1:12" ht="18" customHeight="1">
      <c r="A333" s="15" t="s">
        <v>465</v>
      </c>
      <c r="B333" s="16" t="s">
        <v>466</v>
      </c>
      <c r="C333" s="8">
        <v>0.5</v>
      </c>
      <c r="D333" s="8">
        <v>0.1</v>
      </c>
      <c r="E333" s="8">
        <v>770</v>
      </c>
      <c r="F333" s="8">
        <v>213</v>
      </c>
      <c r="G333" s="6"/>
      <c r="H333" s="6"/>
      <c r="I333" s="6"/>
      <c r="J333" s="6"/>
      <c r="K333" s="6"/>
      <c r="L333" s="6"/>
    </row>
    <row r="334" spans="1:12" ht="18" customHeight="1">
      <c r="A334" s="37" t="s">
        <v>467</v>
      </c>
      <c r="B334" s="16" t="s">
        <v>468</v>
      </c>
      <c r="C334" s="8">
        <v>0.5</v>
      </c>
      <c r="D334" s="8">
        <v>0.1</v>
      </c>
      <c r="E334" s="8">
        <v>770</v>
      </c>
      <c r="F334" s="8">
        <v>139</v>
      </c>
      <c r="G334" s="6"/>
      <c r="H334" s="6"/>
      <c r="I334" s="6"/>
      <c r="J334" s="6"/>
      <c r="K334" s="6"/>
      <c r="L334" s="6"/>
    </row>
    <row r="335" spans="1:12" ht="18" customHeight="1">
      <c r="A335" s="38"/>
      <c r="B335" s="16" t="s">
        <v>469</v>
      </c>
      <c r="C335" s="8">
        <v>0.15</v>
      </c>
      <c r="D335" s="8"/>
      <c r="E335" s="8">
        <v>225</v>
      </c>
      <c r="F335" s="8"/>
      <c r="G335" s="6"/>
      <c r="H335" s="6"/>
      <c r="I335" s="6"/>
      <c r="J335" s="6"/>
      <c r="K335" s="6"/>
      <c r="L335" s="6"/>
    </row>
    <row r="336" spans="1:12" ht="18" customHeight="1">
      <c r="A336" s="15" t="s">
        <v>470</v>
      </c>
      <c r="B336" s="16" t="s">
        <v>471</v>
      </c>
      <c r="C336" s="8">
        <v>0.5</v>
      </c>
      <c r="D336" s="8">
        <v>0.2</v>
      </c>
      <c r="E336" s="8">
        <v>790</v>
      </c>
      <c r="F336" s="8">
        <v>213</v>
      </c>
      <c r="G336" s="6"/>
      <c r="H336" s="6"/>
      <c r="I336" s="6"/>
      <c r="J336" s="6"/>
      <c r="K336" s="6"/>
      <c r="L336" s="6"/>
    </row>
    <row r="337" spans="1:12" ht="18" customHeight="1">
      <c r="A337" s="15" t="s">
        <v>472</v>
      </c>
      <c r="B337" s="16" t="s">
        <v>473</v>
      </c>
      <c r="C337" s="8">
        <v>0.5</v>
      </c>
      <c r="D337" s="8">
        <v>0.1</v>
      </c>
      <c r="E337" s="8">
        <v>770</v>
      </c>
      <c r="F337" s="8">
        <v>213</v>
      </c>
      <c r="G337" s="6"/>
      <c r="H337" s="6"/>
      <c r="I337" s="6"/>
      <c r="J337" s="6"/>
      <c r="K337" s="6"/>
      <c r="L337" s="6"/>
    </row>
    <row r="338" spans="1:12" ht="18" customHeight="1">
      <c r="A338" s="15" t="s">
        <v>474</v>
      </c>
      <c r="B338" s="16" t="s">
        <v>475</v>
      </c>
      <c r="C338" s="8">
        <v>0.5</v>
      </c>
      <c r="D338" s="8"/>
      <c r="E338" s="8">
        <v>750</v>
      </c>
      <c r="F338" s="8">
        <v>213</v>
      </c>
      <c r="G338" s="6"/>
      <c r="H338" s="6"/>
      <c r="I338" s="6"/>
      <c r="J338" s="6"/>
      <c r="K338" s="6"/>
      <c r="L338" s="6"/>
    </row>
    <row r="339" spans="1:12" ht="18" customHeight="1">
      <c r="A339" s="15" t="s">
        <v>476</v>
      </c>
      <c r="B339" s="16" t="s">
        <v>477</v>
      </c>
      <c r="C339" s="8">
        <v>1.2</v>
      </c>
      <c r="D339" s="8">
        <v>0.1</v>
      </c>
      <c r="E339" s="8">
        <v>1820</v>
      </c>
      <c r="F339" s="8">
        <v>511</v>
      </c>
      <c r="G339" s="6"/>
      <c r="H339" s="6"/>
      <c r="I339" s="6"/>
      <c r="J339" s="6"/>
      <c r="K339" s="6"/>
      <c r="L339" s="6"/>
    </row>
    <row r="340" spans="1:12" ht="18" customHeight="1">
      <c r="A340" s="15" t="s">
        <v>478</v>
      </c>
      <c r="B340" s="16" t="s">
        <v>479</v>
      </c>
      <c r="C340" s="8">
        <v>2.2000000000000002</v>
      </c>
      <c r="D340" s="8"/>
      <c r="E340" s="8">
        <v>3300</v>
      </c>
      <c r="F340" s="8">
        <v>938</v>
      </c>
      <c r="G340" s="6"/>
      <c r="H340" s="6"/>
      <c r="I340" s="6"/>
      <c r="J340" s="6"/>
      <c r="K340" s="6"/>
      <c r="L340" s="6"/>
    </row>
    <row r="341" spans="1:12" ht="18" customHeight="1">
      <c r="A341" s="15" t="s">
        <v>480</v>
      </c>
      <c r="B341" s="16" t="s">
        <v>481</v>
      </c>
      <c r="C341" s="8">
        <v>2.2000000000000002</v>
      </c>
      <c r="D341" s="8">
        <v>0.1</v>
      </c>
      <c r="E341" s="8">
        <v>3320</v>
      </c>
      <c r="F341" s="8">
        <v>938</v>
      </c>
      <c r="G341" s="6"/>
      <c r="H341" s="6"/>
      <c r="I341" s="6"/>
      <c r="J341" s="6"/>
      <c r="K341" s="6"/>
      <c r="L341" s="6"/>
    </row>
    <row r="342" spans="1:12" ht="18" customHeight="1">
      <c r="A342" s="37" t="s">
        <v>482</v>
      </c>
      <c r="B342" s="16" t="s">
        <v>483</v>
      </c>
      <c r="C342" s="8">
        <v>2.2000000000000002</v>
      </c>
      <c r="D342" s="8">
        <v>0.1</v>
      </c>
      <c r="E342" s="8">
        <v>3320</v>
      </c>
      <c r="F342" s="8">
        <v>831</v>
      </c>
      <c r="G342" s="6"/>
      <c r="H342" s="6"/>
      <c r="I342" s="6"/>
      <c r="J342" s="6"/>
      <c r="K342" s="6"/>
      <c r="L342" s="6"/>
    </row>
    <row r="343" spans="1:12" ht="18" customHeight="1">
      <c r="A343" s="38"/>
      <c r="B343" s="16" t="s">
        <v>484</v>
      </c>
      <c r="C343" s="8">
        <v>0.21</v>
      </c>
      <c r="D343" s="8"/>
      <c r="E343" s="8">
        <v>315</v>
      </c>
      <c r="F343" s="8"/>
      <c r="G343" s="6"/>
      <c r="H343" s="6"/>
      <c r="I343" s="6"/>
      <c r="J343" s="6"/>
      <c r="K343" s="6"/>
      <c r="L343" s="6"/>
    </row>
    <row r="344" spans="1:12" ht="18" customHeight="1">
      <c r="A344" s="15" t="s">
        <v>485</v>
      </c>
      <c r="B344" s="15" t="s">
        <v>486</v>
      </c>
      <c r="C344" s="15">
        <v>2.7</v>
      </c>
      <c r="D344" s="15">
        <v>0.2</v>
      </c>
      <c r="E344" s="8">
        <v>4090</v>
      </c>
      <c r="F344" s="8">
        <v>1151</v>
      </c>
      <c r="G344" s="6"/>
      <c r="H344" s="6"/>
      <c r="I344" s="6"/>
      <c r="J344" s="6"/>
      <c r="K344" s="6"/>
      <c r="L344" s="6"/>
    </row>
    <row r="345" spans="1:12" ht="18" customHeight="1">
      <c r="A345" s="15" t="s">
        <v>487</v>
      </c>
      <c r="B345" s="15" t="s">
        <v>488</v>
      </c>
      <c r="C345" s="15">
        <v>2.6</v>
      </c>
      <c r="D345" s="15">
        <v>0.3</v>
      </c>
      <c r="E345" s="8">
        <v>3960</v>
      </c>
      <c r="F345" s="8">
        <v>1108</v>
      </c>
      <c r="G345" s="6"/>
      <c r="H345" s="6"/>
      <c r="I345" s="6"/>
      <c r="J345" s="6"/>
      <c r="K345" s="6"/>
      <c r="L345" s="6"/>
    </row>
    <row r="346" spans="1:12" ht="18" customHeight="1">
      <c r="A346" s="37" t="s">
        <v>489</v>
      </c>
      <c r="B346" s="15" t="s">
        <v>490</v>
      </c>
      <c r="C346" s="15">
        <v>2</v>
      </c>
      <c r="D346" s="15">
        <v>0.1</v>
      </c>
      <c r="E346" s="8">
        <v>2091</v>
      </c>
      <c r="F346" s="8">
        <v>0</v>
      </c>
      <c r="G346" s="6"/>
      <c r="H346" s="6"/>
      <c r="I346" s="6"/>
      <c r="J346" s="6"/>
      <c r="K346" s="6"/>
      <c r="L346" s="6"/>
    </row>
    <row r="347" spans="1:12" ht="18" customHeight="1">
      <c r="A347" s="38"/>
      <c r="B347" s="15" t="s">
        <v>491</v>
      </c>
      <c r="C347" s="15">
        <v>0.9</v>
      </c>
      <c r="D347" s="15">
        <v>0.2</v>
      </c>
      <c r="E347" s="8">
        <v>1410</v>
      </c>
      <c r="F347" s="8">
        <v>384</v>
      </c>
      <c r="G347" s="6"/>
      <c r="H347" s="6"/>
      <c r="I347" s="6"/>
      <c r="J347" s="6"/>
      <c r="K347" s="6"/>
      <c r="L347" s="6"/>
    </row>
    <row r="348" spans="1:12" ht="18" customHeight="1">
      <c r="A348" s="15" t="s">
        <v>492</v>
      </c>
      <c r="B348" s="15" t="s">
        <v>493</v>
      </c>
      <c r="C348" s="15">
        <v>2.2000000000000002</v>
      </c>
      <c r="D348" s="15">
        <v>0.1</v>
      </c>
      <c r="E348" s="8">
        <v>3320</v>
      </c>
      <c r="F348" s="8">
        <v>938</v>
      </c>
      <c r="G348" s="6"/>
      <c r="H348" s="6"/>
      <c r="I348" s="6"/>
      <c r="J348" s="6"/>
      <c r="K348" s="6"/>
      <c r="L348" s="6"/>
    </row>
    <row r="349" spans="1:12" ht="18" customHeight="1">
      <c r="A349" s="15" t="s">
        <v>494</v>
      </c>
      <c r="B349" s="15" t="s">
        <v>495</v>
      </c>
      <c r="C349" s="15">
        <v>2.4</v>
      </c>
      <c r="D349" s="15">
        <v>0</v>
      </c>
      <c r="E349" s="8">
        <v>3600</v>
      </c>
      <c r="F349" s="8">
        <v>1023</v>
      </c>
      <c r="G349" s="6"/>
      <c r="H349" s="6"/>
      <c r="I349" s="6"/>
      <c r="J349" s="6"/>
      <c r="K349" s="6"/>
      <c r="L349" s="6"/>
    </row>
    <row r="350" spans="1:12" ht="18" customHeight="1">
      <c r="A350" s="15" t="s">
        <v>496</v>
      </c>
      <c r="B350" s="15" t="s">
        <v>497</v>
      </c>
      <c r="C350" s="15">
        <v>2.2000000000000002</v>
      </c>
      <c r="D350" s="15">
        <v>0</v>
      </c>
      <c r="E350" s="8">
        <v>3300</v>
      </c>
      <c r="F350" s="8">
        <v>938</v>
      </c>
      <c r="G350" s="6"/>
      <c r="H350" s="6"/>
      <c r="I350" s="6"/>
      <c r="J350" s="6"/>
      <c r="K350" s="6"/>
      <c r="L350" s="6"/>
    </row>
    <row r="351" spans="1:12" ht="18" customHeight="1">
      <c r="A351" s="15" t="s">
        <v>498</v>
      </c>
      <c r="B351" s="15" t="s">
        <v>499</v>
      </c>
      <c r="C351" s="15">
        <v>2.1</v>
      </c>
      <c r="D351" s="15">
        <v>0.2</v>
      </c>
      <c r="E351" s="8">
        <v>3190</v>
      </c>
      <c r="F351" s="8">
        <v>895</v>
      </c>
      <c r="G351" s="6"/>
      <c r="H351" s="6"/>
      <c r="I351" s="6"/>
      <c r="J351" s="6"/>
      <c r="K351" s="6"/>
      <c r="L351" s="6"/>
    </row>
    <row r="352" spans="1:12" ht="18" customHeight="1">
      <c r="A352" s="15" t="s">
        <v>500</v>
      </c>
      <c r="B352" s="15" t="s">
        <v>501</v>
      </c>
      <c r="C352" s="15">
        <v>2.4</v>
      </c>
      <c r="D352" s="15">
        <v>0</v>
      </c>
      <c r="E352" s="8">
        <v>3600</v>
      </c>
      <c r="F352" s="8">
        <v>1023</v>
      </c>
      <c r="G352" s="6"/>
      <c r="H352" s="6"/>
      <c r="I352" s="6"/>
      <c r="J352" s="6"/>
      <c r="K352" s="6"/>
      <c r="L352" s="6"/>
    </row>
    <row r="353" spans="1:12" ht="18" customHeight="1">
      <c r="A353" s="15" t="s">
        <v>502</v>
      </c>
      <c r="B353" s="15" t="s">
        <v>503</v>
      </c>
      <c r="C353" s="15">
        <v>2.1</v>
      </c>
      <c r="D353" s="15">
        <v>0.3</v>
      </c>
      <c r="E353" s="8">
        <v>3210</v>
      </c>
      <c r="F353" s="8">
        <v>895</v>
      </c>
      <c r="G353" s="6"/>
      <c r="H353" s="6"/>
      <c r="I353" s="6"/>
      <c r="J353" s="6"/>
      <c r="K353" s="6"/>
      <c r="L353" s="6"/>
    </row>
    <row r="354" spans="1:12" ht="18" customHeight="1">
      <c r="A354" s="15" t="s">
        <v>504</v>
      </c>
      <c r="B354" s="15" t="s">
        <v>505</v>
      </c>
      <c r="C354" s="15">
        <v>2.2000000000000002</v>
      </c>
      <c r="D354" s="15">
        <v>0</v>
      </c>
      <c r="E354" s="8">
        <v>3300</v>
      </c>
      <c r="F354" s="8">
        <v>938</v>
      </c>
      <c r="G354" s="6"/>
      <c r="H354" s="6"/>
      <c r="I354" s="6"/>
      <c r="J354" s="6"/>
      <c r="K354" s="6"/>
      <c r="L354" s="6"/>
    </row>
    <row r="355" spans="1:12" ht="18" customHeight="1">
      <c r="A355" s="15" t="s">
        <v>506</v>
      </c>
      <c r="B355" s="15" t="s">
        <v>507</v>
      </c>
      <c r="C355" s="15">
        <v>2.4</v>
      </c>
      <c r="D355" s="15">
        <v>0</v>
      </c>
      <c r="E355" s="8">
        <v>3600</v>
      </c>
      <c r="F355" s="8">
        <v>1023</v>
      </c>
      <c r="G355" s="6"/>
      <c r="H355" s="6"/>
      <c r="I355" s="6"/>
      <c r="J355" s="6"/>
      <c r="K355" s="6"/>
      <c r="L355" s="6"/>
    </row>
    <row r="356" spans="1:12" ht="18" customHeight="1">
      <c r="A356" s="15" t="s">
        <v>508</v>
      </c>
      <c r="B356" s="15" t="s">
        <v>509</v>
      </c>
      <c r="C356" s="15">
        <v>2.2000000000000002</v>
      </c>
      <c r="D356" s="15">
        <v>0</v>
      </c>
      <c r="E356" s="8">
        <v>3300</v>
      </c>
      <c r="F356" s="8">
        <v>938</v>
      </c>
      <c r="G356" s="6"/>
      <c r="H356" s="6"/>
      <c r="I356" s="6"/>
      <c r="J356" s="6"/>
      <c r="K356" s="6"/>
      <c r="L356" s="6"/>
    </row>
    <row r="357" spans="1:12" ht="18" customHeight="1">
      <c r="A357" s="15" t="s">
        <v>510</v>
      </c>
      <c r="B357" s="15" t="s">
        <v>511</v>
      </c>
      <c r="C357" s="15">
        <v>2.2000000000000002</v>
      </c>
      <c r="D357" s="15"/>
      <c r="E357" s="8">
        <v>3300</v>
      </c>
      <c r="F357" s="8">
        <v>938</v>
      </c>
      <c r="G357" s="6"/>
      <c r="H357" s="6"/>
      <c r="I357" s="6"/>
      <c r="J357" s="6"/>
      <c r="K357" s="6"/>
      <c r="L357" s="6"/>
    </row>
    <row r="358" spans="1:12" ht="18" customHeight="1">
      <c r="A358" s="15" t="s">
        <v>512</v>
      </c>
      <c r="B358" s="15" t="s">
        <v>513</v>
      </c>
      <c r="C358" s="15">
        <v>2.2000000000000002</v>
      </c>
      <c r="D358" s="15">
        <v>0.1</v>
      </c>
      <c r="E358" s="8">
        <v>3320</v>
      </c>
      <c r="F358" s="8">
        <v>938</v>
      </c>
      <c r="G358" s="6"/>
      <c r="H358" s="6"/>
      <c r="I358" s="6"/>
      <c r="J358" s="6"/>
      <c r="K358" s="6"/>
      <c r="L358" s="6"/>
    </row>
    <row r="359" spans="1:12" ht="18" customHeight="1">
      <c r="A359" s="15" t="s">
        <v>514</v>
      </c>
      <c r="B359" s="15" t="s">
        <v>515</v>
      </c>
      <c r="C359" s="15">
        <v>2.4</v>
      </c>
      <c r="D359" s="15">
        <v>0.1</v>
      </c>
      <c r="E359" s="8">
        <v>3620</v>
      </c>
      <c r="F359" s="8">
        <v>1023</v>
      </c>
      <c r="G359" s="6"/>
      <c r="H359" s="6"/>
      <c r="I359" s="6"/>
      <c r="J359" s="6"/>
      <c r="K359" s="6"/>
      <c r="L359" s="6"/>
    </row>
    <row r="360" spans="1:12" ht="18" customHeight="1">
      <c r="A360" s="17" t="s">
        <v>516</v>
      </c>
      <c r="B360" s="17" t="s">
        <v>517</v>
      </c>
      <c r="C360" s="17">
        <v>2.9</v>
      </c>
      <c r="D360" s="17">
        <v>0.1</v>
      </c>
      <c r="E360" s="18">
        <v>4370</v>
      </c>
      <c r="F360" s="18">
        <v>1236</v>
      </c>
      <c r="G360" s="6"/>
      <c r="H360" s="6"/>
      <c r="I360" s="6"/>
      <c r="J360" s="6"/>
      <c r="K360" s="6"/>
      <c r="L360" s="6"/>
    </row>
    <row r="361" spans="1:12" ht="18" customHeight="1">
      <c r="A361" s="30" t="s">
        <v>518</v>
      </c>
      <c r="B361" s="30"/>
      <c r="C361" s="30"/>
      <c r="D361" s="30"/>
      <c r="E361" s="30"/>
      <c r="F361" s="30"/>
      <c r="G361" s="6"/>
      <c r="H361" s="6"/>
      <c r="I361" s="6"/>
      <c r="J361" s="6"/>
      <c r="K361" s="6"/>
      <c r="L361" s="6"/>
    </row>
    <row r="362" spans="1:12">
      <c r="A362" s="19"/>
      <c r="B362" s="19"/>
      <c r="C362" s="19"/>
      <c r="D362" s="19"/>
      <c r="E362" s="19"/>
      <c r="F362" s="19"/>
      <c r="G362" s="6"/>
      <c r="H362" s="6"/>
      <c r="I362" s="6"/>
      <c r="J362" s="6"/>
      <c r="K362" s="6"/>
      <c r="L362" s="6"/>
    </row>
    <row r="363" spans="1:12">
      <c r="A363" s="19"/>
      <c r="B363" s="19"/>
      <c r="C363" s="19"/>
      <c r="D363" s="19"/>
      <c r="E363" s="19"/>
      <c r="F363" s="19"/>
      <c r="G363" s="6"/>
      <c r="H363" s="6"/>
      <c r="I363" s="6"/>
      <c r="J363" s="6"/>
      <c r="K363" s="6"/>
      <c r="L363" s="6"/>
    </row>
    <row r="364" spans="1:12">
      <c r="A364" s="20"/>
      <c r="B364" s="20"/>
      <c r="C364" s="20"/>
      <c r="D364" s="20"/>
      <c r="E364" s="20"/>
      <c r="F364" s="20"/>
      <c r="G364" s="21"/>
      <c r="H364" s="22"/>
      <c r="I364" s="22"/>
      <c r="J364" s="22"/>
      <c r="K364" s="22"/>
      <c r="L364" s="22"/>
    </row>
    <row r="365" spans="1:12">
      <c r="A365" s="20"/>
      <c r="B365" s="20"/>
      <c r="C365" s="20"/>
      <c r="D365" s="20"/>
      <c r="E365" s="20"/>
      <c r="F365" s="20"/>
      <c r="G365" s="21"/>
      <c r="H365" s="22"/>
      <c r="I365" s="22"/>
      <c r="J365" s="22"/>
      <c r="K365" s="22"/>
      <c r="L365" s="22"/>
    </row>
    <row r="366" spans="1:12">
      <c r="A366" s="20"/>
      <c r="B366" s="20"/>
      <c r="C366" s="20"/>
      <c r="D366" s="20"/>
      <c r="E366" s="20"/>
      <c r="F366" s="20"/>
      <c r="G366" s="21"/>
      <c r="H366" s="22"/>
      <c r="I366" s="22"/>
      <c r="J366" s="22"/>
      <c r="K366" s="22"/>
      <c r="L366" s="22"/>
    </row>
  </sheetData>
  <mergeCells count="104">
    <mergeCell ref="A324:A325"/>
    <mergeCell ref="A331:A332"/>
    <mergeCell ref="A334:A335"/>
    <mergeCell ref="A342:A343"/>
    <mergeCell ref="A346:A347"/>
    <mergeCell ref="B3:B4"/>
    <mergeCell ref="E3:E4"/>
    <mergeCell ref="F3:F4"/>
    <mergeCell ref="A292:A294"/>
    <mergeCell ref="A295:A296"/>
    <mergeCell ref="A297:A298"/>
    <mergeCell ref="A300:A301"/>
    <mergeCell ref="A302:A303"/>
    <mergeCell ref="A306:A309"/>
    <mergeCell ref="A310:A311"/>
    <mergeCell ref="A312:A316"/>
    <mergeCell ref="A318:A319"/>
    <mergeCell ref="A265:A267"/>
    <mergeCell ref="A268:A271"/>
    <mergeCell ref="A272:A275"/>
    <mergeCell ref="A276:A278"/>
    <mergeCell ref="A279:A280"/>
    <mergeCell ref="A282:A283"/>
    <mergeCell ref="A284:A286"/>
    <mergeCell ref="A287:A288"/>
    <mergeCell ref="A289:A291"/>
    <mergeCell ref="A229:A231"/>
    <mergeCell ref="A232:A234"/>
    <mergeCell ref="A235:A238"/>
    <mergeCell ref="A239:A243"/>
    <mergeCell ref="A244:A248"/>
    <mergeCell ref="A249:A253"/>
    <mergeCell ref="A254:A258"/>
    <mergeCell ref="A259:A261"/>
    <mergeCell ref="A262:A264"/>
    <mergeCell ref="A198:A201"/>
    <mergeCell ref="A202:A204"/>
    <mergeCell ref="A205:A207"/>
    <mergeCell ref="A208:A210"/>
    <mergeCell ref="A211:A215"/>
    <mergeCell ref="A216:A219"/>
    <mergeCell ref="A220:A222"/>
    <mergeCell ref="A223:A225"/>
    <mergeCell ref="A226:A227"/>
    <mergeCell ref="A168:A169"/>
    <mergeCell ref="A170:A173"/>
    <mergeCell ref="A174:A176"/>
    <mergeCell ref="A177:A179"/>
    <mergeCell ref="A180:A183"/>
    <mergeCell ref="A184:A187"/>
    <mergeCell ref="A188:A190"/>
    <mergeCell ref="A191:A192"/>
    <mergeCell ref="A193:A197"/>
    <mergeCell ref="A144:A146"/>
    <mergeCell ref="A147:A149"/>
    <mergeCell ref="A151:A152"/>
    <mergeCell ref="A153:A155"/>
    <mergeCell ref="A156:A158"/>
    <mergeCell ref="A159:A161"/>
    <mergeCell ref="A162:A163"/>
    <mergeCell ref="A164:A165"/>
    <mergeCell ref="A166:A167"/>
    <mergeCell ref="A113:A114"/>
    <mergeCell ref="A115:A116"/>
    <mergeCell ref="A117:A119"/>
    <mergeCell ref="A120:A124"/>
    <mergeCell ref="A125:A129"/>
    <mergeCell ref="A130:A132"/>
    <mergeCell ref="A133:A137"/>
    <mergeCell ref="A138:A139"/>
    <mergeCell ref="A140:A142"/>
    <mergeCell ref="A83:A84"/>
    <mergeCell ref="A87:A90"/>
    <mergeCell ref="A91:A92"/>
    <mergeCell ref="A93:A96"/>
    <mergeCell ref="A97:A98"/>
    <mergeCell ref="A99:A105"/>
    <mergeCell ref="A107:A108"/>
    <mergeCell ref="A109:A110"/>
    <mergeCell ref="A111:A112"/>
    <mergeCell ref="A1:F1"/>
    <mergeCell ref="A2:F2"/>
    <mergeCell ref="C3:D3"/>
    <mergeCell ref="A5:B5"/>
    <mergeCell ref="A361:F361"/>
    <mergeCell ref="A3:A4"/>
    <mergeCell ref="A6:A7"/>
    <mergeCell ref="A8:A9"/>
    <mergeCell ref="A10:A11"/>
    <mergeCell ref="A27:A28"/>
    <mergeCell ref="A29:A30"/>
    <mergeCell ref="A31:A33"/>
    <mergeCell ref="A34:A37"/>
    <mergeCell ref="A39:A41"/>
    <mergeCell ref="A43:A48"/>
    <mergeCell ref="A49:A52"/>
    <mergeCell ref="A53:A56"/>
    <mergeCell ref="A59:A60"/>
    <mergeCell ref="A61:A62"/>
    <mergeCell ref="A63:A67"/>
    <mergeCell ref="A68:A70"/>
    <mergeCell ref="A71:A73"/>
    <mergeCell ref="A77:A78"/>
    <mergeCell ref="A80:A81"/>
  </mergeCells>
  <phoneticPr fontId="14" type="noConversion"/>
  <pageMargins left="0.25" right="0.25" top="0.75" bottom="0.75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2019-12-09T11:22:00Z</dcterms:created>
  <dcterms:modified xsi:type="dcterms:W3CDTF">2020-01-10T06:41:13Z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