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3" sheetId="2" r:id="rId2"/>
  </sheets>
  <definedNames>
    <definedName name="_xlnm.Print_Titles" localSheetId="0">'Sheet1'!$3:$4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20" authorId="0">
      <text>
        <r>
          <rPr>
            <b/>
            <sz val="9"/>
            <rFont val="Tahoma"/>
            <family val="2"/>
          </rPr>
          <t>6</t>
        </r>
        <r>
          <rPr>
            <b/>
            <sz val="9"/>
            <rFont val="宋体"/>
            <family val="0"/>
          </rPr>
          <t>页</t>
        </r>
      </text>
    </comment>
    <comment ref="L23" authorId="0">
      <text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宋体"/>
            <family val="0"/>
          </rPr>
          <t>页</t>
        </r>
      </text>
    </comment>
    <comment ref="L24" authorId="0">
      <text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宋体"/>
            <family val="0"/>
          </rPr>
          <t>页</t>
        </r>
      </text>
    </comment>
  </commentList>
</comments>
</file>

<file path=xl/sharedStrings.xml><?xml version="1.0" encoding="utf-8"?>
<sst xmlns="http://schemas.openxmlformats.org/spreadsheetml/2006/main" count="246" uniqueCount="124">
  <si>
    <t>序号</t>
  </si>
  <si>
    <t>书名</t>
  </si>
  <si>
    <t>册次</t>
  </si>
  <si>
    <t>版别</t>
  </si>
  <si>
    <t>开本</t>
  </si>
  <si>
    <t>印张</t>
  </si>
  <si>
    <t xml:space="preserve">内文 </t>
  </si>
  <si>
    <t>印张单价（元）</t>
  </si>
  <si>
    <t>插页</t>
  </si>
  <si>
    <t>封面</t>
  </si>
  <si>
    <t xml:space="preserve">用纸  </t>
  </si>
  <si>
    <t>色次</t>
  </si>
  <si>
    <t>色次</t>
  </si>
  <si>
    <t>小学信息技术教材3上</t>
  </si>
  <si>
    <t>小学信息技术教材4上</t>
  </si>
  <si>
    <t>小学信息技术教材5上</t>
  </si>
  <si>
    <t>小学信息技术教材6上</t>
  </si>
  <si>
    <t>初中信息技术教材8上</t>
  </si>
  <si>
    <t>初中信息技术教材9上</t>
  </si>
  <si>
    <t>北师大</t>
  </si>
  <si>
    <t>4+0</t>
  </si>
  <si>
    <t>附件</t>
  </si>
  <si>
    <t>纸张规格(mm)</t>
  </si>
  <si>
    <t>插页  价格（元）</t>
  </si>
  <si>
    <t>封面  价格（元）</t>
  </si>
  <si>
    <t>覆膜  价格（元）</t>
  </si>
  <si>
    <t>上光  价格（元）</t>
  </si>
  <si>
    <t>内文  价格（元）</t>
  </si>
  <si>
    <t>价格（元）</t>
  </si>
  <si>
    <t>循环教材上浮20%</t>
  </si>
  <si>
    <t>4+0</t>
  </si>
  <si>
    <t>4+4</t>
  </si>
  <si>
    <t>787*1092</t>
  </si>
  <si>
    <t>80克胶</t>
  </si>
  <si>
    <t>4+4</t>
  </si>
  <si>
    <t>157克铜</t>
  </si>
  <si>
    <t>4+0</t>
  </si>
  <si>
    <t>书法练习指导（实） 四年级上册</t>
  </si>
  <si>
    <t>四上</t>
  </si>
  <si>
    <t>890*1240</t>
  </si>
  <si>
    <t>2.5/
2.25</t>
  </si>
  <si>
    <t>80克胶/55克胶</t>
  </si>
  <si>
    <t>4+4/2+2</t>
  </si>
  <si>
    <t>1.046/0.596</t>
  </si>
  <si>
    <t>音乐   一年级上</t>
  </si>
  <si>
    <t>一上</t>
  </si>
  <si>
    <t>人音</t>
  </si>
  <si>
    <t>105克铜</t>
  </si>
  <si>
    <t>80克</t>
  </si>
  <si>
    <t>2+2</t>
  </si>
  <si>
    <t>语文  一年级上册</t>
  </si>
  <si>
    <t>语文社</t>
  </si>
  <si>
    <t>157克</t>
  </si>
  <si>
    <t>语文  七年级上册</t>
  </si>
  <si>
    <t>七上</t>
  </si>
  <si>
    <t>语文社</t>
  </si>
  <si>
    <t>787*1092</t>
  </si>
  <si>
    <t>80克胶</t>
  </si>
  <si>
    <t>4+4</t>
  </si>
  <si>
    <t>157克</t>
  </si>
  <si>
    <t>4+1</t>
  </si>
  <si>
    <t>语文  八年级上册</t>
  </si>
  <si>
    <t>八上</t>
  </si>
  <si>
    <t>大32</t>
  </si>
  <si>
    <t>890*1240</t>
  </si>
  <si>
    <t>55克胶</t>
  </si>
  <si>
    <t>1+1</t>
  </si>
  <si>
    <t>128克</t>
  </si>
  <si>
    <t>语文  九年级上册</t>
  </si>
  <si>
    <t>九上</t>
  </si>
  <si>
    <t>书法练习指导（实） 四年级上册</t>
  </si>
  <si>
    <t>四上</t>
  </si>
  <si>
    <t>湖南  美术</t>
  </si>
  <si>
    <t>105克铜</t>
  </si>
  <si>
    <t>157克铜</t>
  </si>
  <si>
    <t>4+0</t>
  </si>
  <si>
    <t>55克新闻</t>
  </si>
  <si>
    <t>2+2</t>
  </si>
  <si>
    <t>四下</t>
  </si>
  <si>
    <t>义务教育教科书中国历史</t>
  </si>
  <si>
    <t>川教</t>
  </si>
  <si>
    <t>157铜</t>
  </si>
  <si>
    <t>书法练习指导（实验） 四年级上册</t>
  </si>
  <si>
    <t>江苏  少儿</t>
  </si>
  <si>
    <t>2+0</t>
  </si>
  <si>
    <t>书法练习指导（实验） 四年级下册</t>
  </si>
  <si>
    <t>英语（一年级起点）  五年级上</t>
  </si>
  <si>
    <t>五上</t>
  </si>
  <si>
    <t>三上</t>
  </si>
  <si>
    <t>川教</t>
  </si>
  <si>
    <t>787*1092</t>
  </si>
  <si>
    <t>105克铜</t>
  </si>
  <si>
    <t>157克铜</t>
  </si>
  <si>
    <t>四上</t>
  </si>
  <si>
    <t>五上</t>
  </si>
  <si>
    <t>六上</t>
  </si>
  <si>
    <t>初中信息技术教材7上</t>
  </si>
  <si>
    <t>七上</t>
  </si>
  <si>
    <t>八上</t>
  </si>
  <si>
    <t>九上</t>
  </si>
  <si>
    <t>书法练习指导 四年级上册</t>
  </si>
  <si>
    <t>上科  教社</t>
  </si>
  <si>
    <t>大16</t>
  </si>
  <si>
    <t>890*1240</t>
  </si>
  <si>
    <t>2.5/
2.5</t>
  </si>
  <si>
    <t>80克胶/60克胶</t>
  </si>
  <si>
    <t>4+4/2+2</t>
  </si>
  <si>
    <t>1.046/0.680</t>
  </si>
  <si>
    <t>128克</t>
  </si>
  <si>
    <r>
      <t xml:space="preserve"> </t>
    </r>
    <r>
      <rPr>
        <sz val="9"/>
        <color indexed="8"/>
        <rFont val="宋体"/>
        <family val="0"/>
      </rPr>
      <t>义务教育教科书英语（一年级起点）  三年级上</t>
    </r>
  </si>
  <si>
    <t>人教社</t>
  </si>
  <si>
    <t>80克胶</t>
  </si>
  <si>
    <t>语文     六年级上册</t>
  </si>
  <si>
    <t>大32</t>
  </si>
  <si>
    <t>880*1230</t>
  </si>
  <si>
    <t>157克</t>
  </si>
  <si>
    <t>4+1</t>
  </si>
  <si>
    <t>高中通用技术 必修1： 技术与设计1</t>
  </si>
  <si>
    <t>粤科技</t>
  </si>
  <si>
    <t>高中通用技术 必修2： 技术与设计2</t>
  </si>
  <si>
    <t>语文   一年级上</t>
  </si>
  <si>
    <t>一上</t>
  </si>
  <si>
    <t>80克  双胶</t>
  </si>
  <si>
    <t>2016年秋季部分中小学教材价格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</si>
</sst>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  <numFmt numFmtId="178" formatCode="0.00_ "/>
    <numFmt numFmtId="179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left" vertical="center" wrapText="1"/>
    </xf>
    <xf numFmtId="0" fontId="44" fillId="0" borderId="10" xfId="40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40" applyFont="1" applyFill="1" applyBorder="1" applyAlignment="1">
      <alignment horizontal="center" vertical="center"/>
      <protection/>
    </xf>
    <xf numFmtId="176" fontId="44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9" fontId="44" fillId="0" borderId="10" xfId="0" applyNumberFormat="1" applyFont="1" applyFill="1" applyBorder="1" applyAlignment="1">
      <alignment horizontal="center" vertical="center" wrapText="1"/>
    </xf>
    <xf numFmtId="178" fontId="44" fillId="0" borderId="10" xfId="0" applyNumberFormat="1" applyFont="1" applyFill="1" applyBorder="1" applyAlignment="1">
      <alignment horizontal="center" vertical="center"/>
    </xf>
    <xf numFmtId="0" fontId="44" fillId="33" borderId="10" xfId="40" applyFont="1" applyFill="1" applyBorder="1" applyAlignment="1">
      <alignment horizontal="center" vertical="center" wrapText="1"/>
      <protection/>
    </xf>
    <xf numFmtId="0" fontId="44" fillId="33" borderId="10" xfId="40" applyFont="1" applyFill="1" applyBorder="1" applyAlignment="1">
      <alignment horizontal="center" vertical="center"/>
      <protection/>
    </xf>
    <xf numFmtId="176" fontId="44" fillId="33" borderId="10" xfId="0" applyNumberFormat="1" applyFont="1" applyFill="1" applyBorder="1" applyAlignment="1">
      <alignment horizontal="center" vertical="center" wrapText="1"/>
    </xf>
    <xf numFmtId="177" fontId="4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9" fontId="4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3" fillId="0" borderId="10" xfId="0" applyFont="1" applyBorder="1" applyAlignment="1">
      <alignment horizontal="left" vertical="center"/>
    </xf>
    <xf numFmtId="49" fontId="43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/>
      <protection/>
    </xf>
    <xf numFmtId="176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8" fontId="45" fillId="0" borderId="10" xfId="0" applyNumberFormat="1" applyFont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4.421875" style="2" customWidth="1"/>
    <col min="2" max="2" width="16.7109375" style="6" customWidth="1"/>
    <col min="3" max="3" width="4.8515625" style="2" customWidth="1"/>
    <col min="4" max="4" width="5.8515625" style="7" customWidth="1"/>
    <col min="5" max="5" width="4.28125" style="2" customWidth="1"/>
    <col min="6" max="6" width="8.421875" style="2" customWidth="1"/>
    <col min="7" max="7" width="5.57421875" style="2" customWidth="1"/>
    <col min="8" max="8" width="9.28125" style="2" customWidth="1"/>
    <col min="9" max="9" width="5.28125" style="2" customWidth="1"/>
    <col min="10" max="10" width="8.57421875" style="2" customWidth="1"/>
    <col min="11" max="11" width="7.00390625" style="2" customWidth="1"/>
    <col min="12" max="12" width="6.00390625" style="2" customWidth="1"/>
    <col min="13" max="13" width="4.421875" style="2" customWidth="1"/>
    <col min="14" max="14" width="6.7109375" style="2" customWidth="1"/>
    <col min="15" max="15" width="7.421875" style="2" customWidth="1"/>
    <col min="16" max="16" width="5.28125" style="2" customWidth="1"/>
    <col min="17" max="17" width="6.7109375" style="2" customWidth="1"/>
    <col min="18" max="18" width="6.421875" style="2" customWidth="1"/>
    <col min="19" max="19" width="6.7109375" style="2" customWidth="1"/>
    <col min="20" max="20" width="5.421875" style="2" customWidth="1"/>
    <col min="21" max="21" width="6.421875" style="2" customWidth="1"/>
    <col min="22" max="247" width="9.00390625" style="2" customWidth="1"/>
    <col min="248" max="248" width="4.00390625" style="2" customWidth="1"/>
    <col min="249" max="249" width="18.421875" style="2" customWidth="1"/>
    <col min="250" max="250" width="4.8515625" style="2" customWidth="1"/>
    <col min="251" max="251" width="5.8515625" style="2" customWidth="1"/>
    <col min="252" max="252" width="3.57421875" style="2" customWidth="1"/>
    <col min="253" max="253" width="9.421875" style="2" customWidth="1"/>
    <col min="254" max="254" width="5.8515625" style="2" customWidth="1"/>
    <col min="255" max="255" width="5.28125" style="2" customWidth="1"/>
    <col min="256" max="16384" width="3.8515625" style="2" customWidth="1"/>
  </cols>
  <sheetData>
    <row r="1" spans="1:2" ht="24.75" customHeight="1">
      <c r="A1" s="48" t="s">
        <v>21</v>
      </c>
      <c r="B1" s="48"/>
    </row>
    <row r="2" spans="1:21" s="3" customFormat="1" ht="41.25" customHeight="1">
      <c r="A2" s="43" t="s">
        <v>123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24" customHeight="1">
      <c r="A3" s="42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22</v>
      </c>
      <c r="G3" s="42" t="s">
        <v>5</v>
      </c>
      <c r="H3" s="42" t="s">
        <v>6</v>
      </c>
      <c r="I3" s="42"/>
      <c r="J3" s="42" t="s">
        <v>7</v>
      </c>
      <c r="K3" s="42" t="s">
        <v>27</v>
      </c>
      <c r="L3" s="42" t="s">
        <v>8</v>
      </c>
      <c r="M3" s="42"/>
      <c r="N3" s="42" t="s">
        <v>23</v>
      </c>
      <c r="O3" s="42" t="s">
        <v>9</v>
      </c>
      <c r="P3" s="42"/>
      <c r="Q3" s="42" t="s">
        <v>24</v>
      </c>
      <c r="R3" s="42" t="s">
        <v>25</v>
      </c>
      <c r="S3" s="42" t="s">
        <v>26</v>
      </c>
      <c r="T3" s="42" t="s">
        <v>29</v>
      </c>
      <c r="U3" s="42" t="s">
        <v>28</v>
      </c>
    </row>
    <row r="4" spans="1:21" ht="24" customHeight="1">
      <c r="A4" s="42"/>
      <c r="B4" s="42"/>
      <c r="C4" s="42"/>
      <c r="D4" s="42"/>
      <c r="E4" s="42"/>
      <c r="F4" s="42"/>
      <c r="G4" s="42"/>
      <c r="H4" s="8" t="s">
        <v>10</v>
      </c>
      <c r="I4" s="8" t="s">
        <v>11</v>
      </c>
      <c r="J4" s="42"/>
      <c r="K4" s="42"/>
      <c r="L4" s="8" t="s">
        <v>10</v>
      </c>
      <c r="M4" s="8" t="s">
        <v>11</v>
      </c>
      <c r="N4" s="42"/>
      <c r="O4" s="8" t="s">
        <v>10</v>
      </c>
      <c r="P4" s="8" t="s">
        <v>12</v>
      </c>
      <c r="Q4" s="42"/>
      <c r="R4" s="42"/>
      <c r="S4" s="42"/>
      <c r="T4" s="42"/>
      <c r="U4" s="42"/>
    </row>
    <row r="5" spans="1:21" s="4" customFormat="1" ht="32.25" customHeight="1">
      <c r="A5" s="9">
        <v>1</v>
      </c>
      <c r="B5" s="10" t="s">
        <v>13</v>
      </c>
      <c r="C5" s="11" t="s">
        <v>88</v>
      </c>
      <c r="D5" s="11" t="s">
        <v>89</v>
      </c>
      <c r="E5" s="11">
        <v>16</v>
      </c>
      <c r="F5" s="9" t="s">
        <v>90</v>
      </c>
      <c r="G5" s="12">
        <v>5.5</v>
      </c>
      <c r="H5" s="13" t="s">
        <v>91</v>
      </c>
      <c r="I5" s="14" t="s">
        <v>31</v>
      </c>
      <c r="J5" s="15">
        <v>1.395</v>
      </c>
      <c r="K5" s="16">
        <f aca="true" t="shared" si="0" ref="K5:K11">J5*G5</f>
        <v>7.6725</v>
      </c>
      <c r="L5" s="17"/>
      <c r="M5" s="17"/>
      <c r="N5" s="17"/>
      <c r="O5" s="18" t="s">
        <v>92</v>
      </c>
      <c r="P5" s="14" t="s">
        <v>30</v>
      </c>
      <c r="Q5" s="15">
        <v>0.483</v>
      </c>
      <c r="R5" s="16">
        <v>0.207</v>
      </c>
      <c r="S5" s="16"/>
      <c r="T5" s="19">
        <v>0.2</v>
      </c>
      <c r="U5" s="20">
        <v>10.05</v>
      </c>
    </row>
    <row r="6" spans="1:21" s="5" customFormat="1" ht="32.25" customHeight="1">
      <c r="A6" s="9">
        <v>2</v>
      </c>
      <c r="B6" s="10" t="s">
        <v>14</v>
      </c>
      <c r="C6" s="11" t="s">
        <v>93</v>
      </c>
      <c r="D6" s="21" t="s">
        <v>89</v>
      </c>
      <c r="E6" s="21">
        <v>16</v>
      </c>
      <c r="F6" s="9" t="s">
        <v>90</v>
      </c>
      <c r="G6" s="12">
        <v>6</v>
      </c>
      <c r="H6" s="13" t="s">
        <v>91</v>
      </c>
      <c r="I6" s="22" t="s">
        <v>31</v>
      </c>
      <c r="J6" s="23">
        <v>1.395</v>
      </c>
      <c r="K6" s="24">
        <f t="shared" si="0"/>
        <v>8.370000000000001</v>
      </c>
      <c r="L6" s="25"/>
      <c r="M6" s="25"/>
      <c r="N6" s="25"/>
      <c r="O6" s="18" t="s">
        <v>92</v>
      </c>
      <c r="P6" s="22" t="s">
        <v>30</v>
      </c>
      <c r="Q6" s="23">
        <v>0.483</v>
      </c>
      <c r="R6" s="24">
        <v>0.207</v>
      </c>
      <c r="S6" s="24"/>
      <c r="T6" s="26">
        <v>0.2</v>
      </c>
      <c r="U6" s="20">
        <v>10.85</v>
      </c>
    </row>
    <row r="7" spans="1:21" s="5" customFormat="1" ht="32.25" customHeight="1">
      <c r="A7" s="9">
        <v>3</v>
      </c>
      <c r="B7" s="10" t="s">
        <v>15</v>
      </c>
      <c r="C7" s="11" t="s">
        <v>94</v>
      </c>
      <c r="D7" s="21" t="s">
        <v>89</v>
      </c>
      <c r="E7" s="21">
        <v>16</v>
      </c>
      <c r="F7" s="9" t="s">
        <v>90</v>
      </c>
      <c r="G7" s="12">
        <v>6.5</v>
      </c>
      <c r="H7" s="13" t="s">
        <v>91</v>
      </c>
      <c r="I7" s="22" t="s">
        <v>31</v>
      </c>
      <c r="J7" s="23">
        <v>1.395</v>
      </c>
      <c r="K7" s="24">
        <f t="shared" si="0"/>
        <v>9.0675</v>
      </c>
      <c r="L7" s="25"/>
      <c r="M7" s="25"/>
      <c r="N7" s="25"/>
      <c r="O7" s="18" t="s">
        <v>92</v>
      </c>
      <c r="P7" s="22" t="s">
        <v>30</v>
      </c>
      <c r="Q7" s="23">
        <v>0.483</v>
      </c>
      <c r="R7" s="24">
        <v>0.207</v>
      </c>
      <c r="S7" s="24"/>
      <c r="T7" s="26">
        <v>0.2</v>
      </c>
      <c r="U7" s="20">
        <v>11.7</v>
      </c>
    </row>
    <row r="8" spans="1:21" s="5" customFormat="1" ht="32.25" customHeight="1">
      <c r="A8" s="9">
        <v>4</v>
      </c>
      <c r="B8" s="10" t="s">
        <v>16</v>
      </c>
      <c r="C8" s="11" t="s">
        <v>95</v>
      </c>
      <c r="D8" s="21" t="s">
        <v>89</v>
      </c>
      <c r="E8" s="21">
        <v>16</v>
      </c>
      <c r="F8" s="9" t="s">
        <v>90</v>
      </c>
      <c r="G8" s="12">
        <v>7.5</v>
      </c>
      <c r="H8" s="13" t="s">
        <v>91</v>
      </c>
      <c r="I8" s="22" t="s">
        <v>31</v>
      </c>
      <c r="J8" s="23">
        <v>1.395</v>
      </c>
      <c r="K8" s="24">
        <f t="shared" si="0"/>
        <v>10.4625</v>
      </c>
      <c r="L8" s="25"/>
      <c r="M8" s="25"/>
      <c r="N8" s="25"/>
      <c r="O8" s="18" t="s">
        <v>92</v>
      </c>
      <c r="P8" s="22" t="s">
        <v>30</v>
      </c>
      <c r="Q8" s="23">
        <v>0.483</v>
      </c>
      <c r="R8" s="24">
        <v>0.207</v>
      </c>
      <c r="S8" s="24"/>
      <c r="T8" s="26">
        <v>0.2</v>
      </c>
      <c r="U8" s="20">
        <v>13.4</v>
      </c>
    </row>
    <row r="9" spans="1:21" s="5" customFormat="1" ht="32.25" customHeight="1">
      <c r="A9" s="9">
        <v>5</v>
      </c>
      <c r="B9" s="10" t="s">
        <v>96</v>
      </c>
      <c r="C9" s="11" t="s">
        <v>97</v>
      </c>
      <c r="D9" s="21" t="s">
        <v>89</v>
      </c>
      <c r="E9" s="21">
        <v>16</v>
      </c>
      <c r="F9" s="9" t="s">
        <v>90</v>
      </c>
      <c r="G9" s="12">
        <v>5.5</v>
      </c>
      <c r="H9" s="13" t="s">
        <v>91</v>
      </c>
      <c r="I9" s="22" t="s">
        <v>31</v>
      </c>
      <c r="J9" s="23">
        <v>1.395</v>
      </c>
      <c r="K9" s="24">
        <f t="shared" si="0"/>
        <v>7.6725</v>
      </c>
      <c r="L9" s="25"/>
      <c r="M9" s="25"/>
      <c r="N9" s="25"/>
      <c r="O9" s="18" t="s">
        <v>92</v>
      </c>
      <c r="P9" s="22" t="s">
        <v>30</v>
      </c>
      <c r="Q9" s="23">
        <v>0.483</v>
      </c>
      <c r="R9" s="24">
        <v>0.207</v>
      </c>
      <c r="S9" s="24"/>
      <c r="T9" s="26">
        <v>0.2</v>
      </c>
      <c r="U9" s="20">
        <v>10.05</v>
      </c>
    </row>
    <row r="10" spans="1:21" s="5" customFormat="1" ht="32.25" customHeight="1">
      <c r="A10" s="9">
        <v>6</v>
      </c>
      <c r="B10" s="10" t="s">
        <v>17</v>
      </c>
      <c r="C10" s="11" t="s">
        <v>98</v>
      </c>
      <c r="D10" s="21" t="s">
        <v>89</v>
      </c>
      <c r="E10" s="21">
        <v>16</v>
      </c>
      <c r="F10" s="9" t="s">
        <v>90</v>
      </c>
      <c r="G10" s="12">
        <v>5</v>
      </c>
      <c r="H10" s="13" t="s">
        <v>91</v>
      </c>
      <c r="I10" s="22" t="s">
        <v>31</v>
      </c>
      <c r="J10" s="23">
        <v>1.395</v>
      </c>
      <c r="K10" s="24">
        <f t="shared" si="0"/>
        <v>6.975</v>
      </c>
      <c r="L10" s="25"/>
      <c r="M10" s="25"/>
      <c r="N10" s="25"/>
      <c r="O10" s="18" t="s">
        <v>92</v>
      </c>
      <c r="P10" s="22" t="s">
        <v>30</v>
      </c>
      <c r="Q10" s="23">
        <v>0.483</v>
      </c>
      <c r="R10" s="24">
        <v>0.207</v>
      </c>
      <c r="S10" s="24"/>
      <c r="T10" s="26">
        <v>0.2</v>
      </c>
      <c r="U10" s="20">
        <v>9.2</v>
      </c>
    </row>
    <row r="11" spans="1:21" s="5" customFormat="1" ht="32.25" customHeight="1">
      <c r="A11" s="9">
        <v>7</v>
      </c>
      <c r="B11" s="10" t="s">
        <v>18</v>
      </c>
      <c r="C11" s="11" t="s">
        <v>99</v>
      </c>
      <c r="D11" s="21" t="s">
        <v>89</v>
      </c>
      <c r="E11" s="21">
        <v>16</v>
      </c>
      <c r="F11" s="9" t="s">
        <v>90</v>
      </c>
      <c r="G11" s="12">
        <v>5.5</v>
      </c>
      <c r="H11" s="13" t="s">
        <v>91</v>
      </c>
      <c r="I11" s="22" t="s">
        <v>31</v>
      </c>
      <c r="J11" s="23">
        <v>1.395</v>
      </c>
      <c r="K11" s="24">
        <f t="shared" si="0"/>
        <v>7.6725</v>
      </c>
      <c r="L11" s="25"/>
      <c r="M11" s="25"/>
      <c r="N11" s="25"/>
      <c r="O11" s="18" t="s">
        <v>92</v>
      </c>
      <c r="P11" s="22" t="s">
        <v>30</v>
      </c>
      <c r="Q11" s="23">
        <v>0.483</v>
      </c>
      <c r="R11" s="24">
        <v>0.207</v>
      </c>
      <c r="S11" s="24"/>
      <c r="T11" s="26">
        <v>0.2</v>
      </c>
      <c r="U11" s="20">
        <v>10.05</v>
      </c>
    </row>
    <row r="12" spans="1:21" ht="32.25" customHeight="1">
      <c r="A12" s="9">
        <v>8</v>
      </c>
      <c r="B12" s="27" t="s">
        <v>100</v>
      </c>
      <c r="C12" s="11" t="s">
        <v>93</v>
      </c>
      <c r="D12" s="21" t="s">
        <v>101</v>
      </c>
      <c r="E12" s="21" t="s">
        <v>102</v>
      </c>
      <c r="F12" s="9" t="s">
        <v>103</v>
      </c>
      <c r="G12" s="28" t="s">
        <v>104</v>
      </c>
      <c r="H12" s="28" t="s">
        <v>105</v>
      </c>
      <c r="I12" s="28" t="s">
        <v>106</v>
      </c>
      <c r="J12" s="23" t="s">
        <v>107</v>
      </c>
      <c r="K12" s="23">
        <f>2.5*1.046+2.5*0.68</f>
        <v>4.315</v>
      </c>
      <c r="L12" s="23"/>
      <c r="M12" s="23"/>
      <c r="N12" s="23"/>
      <c r="O12" s="23" t="s">
        <v>108</v>
      </c>
      <c r="P12" s="23" t="s">
        <v>31</v>
      </c>
      <c r="Q12" s="23">
        <v>0.623</v>
      </c>
      <c r="R12" s="23">
        <v>0.25</v>
      </c>
      <c r="S12" s="23"/>
      <c r="T12" s="23"/>
      <c r="U12" s="29">
        <v>5.2</v>
      </c>
    </row>
    <row r="13" spans="1:21" ht="39" customHeight="1">
      <c r="A13" s="9">
        <v>9</v>
      </c>
      <c r="B13" s="27" t="s">
        <v>109</v>
      </c>
      <c r="C13" s="11" t="s">
        <v>88</v>
      </c>
      <c r="D13" s="21" t="s">
        <v>110</v>
      </c>
      <c r="E13" s="21">
        <v>16</v>
      </c>
      <c r="F13" s="9" t="s">
        <v>90</v>
      </c>
      <c r="G13" s="12">
        <v>5.75</v>
      </c>
      <c r="H13" s="28" t="s">
        <v>111</v>
      </c>
      <c r="I13" s="12" t="s">
        <v>31</v>
      </c>
      <c r="J13" s="23">
        <v>0.866</v>
      </c>
      <c r="K13" s="23">
        <f>J13*G13</f>
        <v>4.9795</v>
      </c>
      <c r="L13" s="30"/>
      <c r="M13" s="30"/>
      <c r="N13" s="30"/>
      <c r="O13" s="18" t="s">
        <v>92</v>
      </c>
      <c r="P13" s="22" t="s">
        <v>30</v>
      </c>
      <c r="Q13" s="23">
        <v>0.483</v>
      </c>
      <c r="R13" s="24">
        <v>0.207</v>
      </c>
      <c r="S13" s="30"/>
      <c r="T13" s="30"/>
      <c r="U13" s="29">
        <v>5.65</v>
      </c>
    </row>
    <row r="14" spans="1:21" ht="32.25" customHeight="1">
      <c r="A14" s="9">
        <v>10</v>
      </c>
      <c r="B14" s="31" t="s">
        <v>112</v>
      </c>
      <c r="C14" s="11" t="s">
        <v>95</v>
      </c>
      <c r="D14" s="21" t="s">
        <v>110</v>
      </c>
      <c r="E14" s="21" t="s">
        <v>113</v>
      </c>
      <c r="F14" s="9" t="s">
        <v>114</v>
      </c>
      <c r="G14" s="12">
        <v>5.625</v>
      </c>
      <c r="H14" s="28" t="s">
        <v>111</v>
      </c>
      <c r="I14" s="12" t="s">
        <v>31</v>
      </c>
      <c r="J14" s="23">
        <v>1.046</v>
      </c>
      <c r="K14" s="23">
        <f>J14*G14</f>
        <v>5.88375</v>
      </c>
      <c r="L14" s="30"/>
      <c r="M14" s="30"/>
      <c r="N14" s="30"/>
      <c r="O14" s="23" t="s">
        <v>115</v>
      </c>
      <c r="P14" s="23" t="s">
        <v>116</v>
      </c>
      <c r="Q14" s="23">
        <v>0.619</v>
      </c>
      <c r="R14" s="23">
        <v>0.25</v>
      </c>
      <c r="S14" s="30"/>
      <c r="T14" s="30"/>
      <c r="U14" s="29">
        <v>6.75</v>
      </c>
    </row>
    <row r="15" spans="1:21" ht="32.25" customHeight="1">
      <c r="A15" s="9">
        <v>11</v>
      </c>
      <c r="B15" s="32" t="s">
        <v>117</v>
      </c>
      <c r="C15" s="11">
        <v>10</v>
      </c>
      <c r="D15" s="11" t="s">
        <v>118</v>
      </c>
      <c r="E15" s="11">
        <v>16</v>
      </c>
      <c r="F15" s="9" t="s">
        <v>103</v>
      </c>
      <c r="G15" s="11">
        <v>12.25</v>
      </c>
      <c r="H15" s="28" t="s">
        <v>111</v>
      </c>
      <c r="I15" s="12" t="s">
        <v>31</v>
      </c>
      <c r="J15" s="11">
        <v>1.046</v>
      </c>
      <c r="K15" s="23">
        <f>J15*G15</f>
        <v>12.813500000000001</v>
      </c>
      <c r="L15" s="11"/>
      <c r="M15" s="11"/>
      <c r="N15" s="11"/>
      <c r="O15" s="18" t="s">
        <v>92</v>
      </c>
      <c r="P15" s="22" t="s">
        <v>30</v>
      </c>
      <c r="Q15" s="11">
        <v>0.603</v>
      </c>
      <c r="R15" s="24">
        <v>0.25</v>
      </c>
      <c r="S15" s="11"/>
      <c r="T15" s="11"/>
      <c r="U15" s="29">
        <v>13.65</v>
      </c>
    </row>
    <row r="16" spans="1:21" ht="32.25" customHeight="1">
      <c r="A16" s="9">
        <v>12</v>
      </c>
      <c r="B16" s="32" t="s">
        <v>119</v>
      </c>
      <c r="C16" s="11">
        <v>11</v>
      </c>
      <c r="D16" s="11" t="s">
        <v>118</v>
      </c>
      <c r="E16" s="11">
        <v>16</v>
      </c>
      <c r="F16" s="9" t="s">
        <v>103</v>
      </c>
      <c r="G16" s="11">
        <v>9.75</v>
      </c>
      <c r="H16" s="28" t="s">
        <v>111</v>
      </c>
      <c r="I16" s="12" t="s">
        <v>31</v>
      </c>
      <c r="J16" s="11">
        <v>1.046</v>
      </c>
      <c r="K16" s="23">
        <f>J16*G16</f>
        <v>10.198500000000001</v>
      </c>
      <c r="L16" s="11"/>
      <c r="M16" s="11"/>
      <c r="N16" s="11"/>
      <c r="O16" s="18" t="s">
        <v>92</v>
      </c>
      <c r="P16" s="22" t="s">
        <v>30</v>
      </c>
      <c r="Q16" s="11">
        <v>0.603</v>
      </c>
      <c r="R16" s="24">
        <v>0.25</v>
      </c>
      <c r="S16" s="11"/>
      <c r="T16" s="11"/>
      <c r="U16" s="11">
        <v>11.05</v>
      </c>
    </row>
    <row r="17" spans="1:21" ht="32.25" customHeight="1">
      <c r="A17" s="9">
        <v>13</v>
      </c>
      <c r="B17" s="32" t="s">
        <v>120</v>
      </c>
      <c r="C17" s="11" t="s">
        <v>121</v>
      </c>
      <c r="D17" s="33" t="s">
        <v>19</v>
      </c>
      <c r="E17" s="9">
        <v>16</v>
      </c>
      <c r="F17" s="9" t="s">
        <v>32</v>
      </c>
      <c r="G17" s="9">
        <v>5.75</v>
      </c>
      <c r="H17" s="28" t="s">
        <v>33</v>
      </c>
      <c r="I17" s="12" t="s">
        <v>34</v>
      </c>
      <c r="J17" s="23">
        <v>0.866</v>
      </c>
      <c r="K17" s="23">
        <f>J17*G17</f>
        <v>4.9795</v>
      </c>
      <c r="L17" s="30"/>
      <c r="M17" s="30"/>
      <c r="N17" s="30"/>
      <c r="O17" s="18" t="s">
        <v>35</v>
      </c>
      <c r="P17" s="22" t="s">
        <v>36</v>
      </c>
      <c r="Q17" s="23">
        <v>0.483</v>
      </c>
      <c r="R17" s="24">
        <v>0.207</v>
      </c>
      <c r="S17" s="30"/>
      <c r="T17" s="30"/>
      <c r="U17" s="29">
        <v>5.65</v>
      </c>
    </row>
    <row r="18" spans="1:21" ht="32.25" customHeight="1">
      <c r="A18" s="9">
        <v>14</v>
      </c>
      <c r="B18" s="1" t="s">
        <v>86</v>
      </c>
      <c r="C18" s="9" t="s">
        <v>87</v>
      </c>
      <c r="D18" s="33" t="s">
        <v>19</v>
      </c>
      <c r="E18" s="9">
        <v>16</v>
      </c>
      <c r="F18" s="9" t="s">
        <v>32</v>
      </c>
      <c r="G18" s="9">
        <v>5.25</v>
      </c>
      <c r="H18" s="28" t="s">
        <v>33</v>
      </c>
      <c r="I18" s="12" t="s">
        <v>34</v>
      </c>
      <c r="J18" s="23">
        <v>0.866</v>
      </c>
      <c r="K18" s="23">
        <f>J18*G18</f>
        <v>4.5465</v>
      </c>
      <c r="L18" s="9"/>
      <c r="M18" s="9"/>
      <c r="N18" s="9"/>
      <c r="O18" s="18" t="s">
        <v>35</v>
      </c>
      <c r="P18" s="22" t="s">
        <v>36</v>
      </c>
      <c r="Q18" s="23">
        <v>0.483</v>
      </c>
      <c r="R18" s="24">
        <v>0.207</v>
      </c>
      <c r="S18" s="9"/>
      <c r="T18" s="9"/>
      <c r="U18" s="9">
        <v>5.25</v>
      </c>
    </row>
    <row r="19" spans="1:21" ht="32.25" customHeight="1">
      <c r="A19" s="9">
        <v>15</v>
      </c>
      <c r="B19" s="27" t="s">
        <v>37</v>
      </c>
      <c r="C19" s="11" t="s">
        <v>38</v>
      </c>
      <c r="D19" s="33" t="s">
        <v>19</v>
      </c>
      <c r="E19" s="9">
        <v>16</v>
      </c>
      <c r="F19" s="9" t="s">
        <v>39</v>
      </c>
      <c r="G19" s="28" t="s">
        <v>40</v>
      </c>
      <c r="H19" s="28" t="s">
        <v>41</v>
      </c>
      <c r="I19" s="28" t="s">
        <v>42</v>
      </c>
      <c r="J19" s="23" t="s">
        <v>43</v>
      </c>
      <c r="K19" s="23">
        <f>2.5*1.046+2.25*0.596</f>
        <v>3.9560000000000004</v>
      </c>
      <c r="L19" s="9"/>
      <c r="M19" s="9"/>
      <c r="N19" s="9"/>
      <c r="O19" s="18" t="s">
        <v>35</v>
      </c>
      <c r="P19" s="9" t="s">
        <v>34</v>
      </c>
      <c r="Q19" s="9">
        <v>0.675</v>
      </c>
      <c r="R19" s="9">
        <v>0.25</v>
      </c>
      <c r="S19" s="9"/>
      <c r="T19" s="9"/>
      <c r="U19" s="34">
        <v>4.9</v>
      </c>
    </row>
    <row r="20" spans="1:21" ht="32.25" customHeight="1">
      <c r="A20" s="9">
        <v>16</v>
      </c>
      <c r="B20" s="32" t="s">
        <v>44</v>
      </c>
      <c r="C20" s="11" t="s">
        <v>45</v>
      </c>
      <c r="D20" s="33" t="s">
        <v>46</v>
      </c>
      <c r="E20" s="9">
        <v>16</v>
      </c>
      <c r="F20" s="9" t="s">
        <v>32</v>
      </c>
      <c r="G20" s="9">
        <v>4.25</v>
      </c>
      <c r="H20" s="13" t="s">
        <v>47</v>
      </c>
      <c r="I20" s="14" t="s">
        <v>34</v>
      </c>
      <c r="J20" s="15">
        <v>1.395</v>
      </c>
      <c r="K20" s="23">
        <f>J20*G20</f>
        <v>5.92875</v>
      </c>
      <c r="L20" s="23" t="s">
        <v>48</v>
      </c>
      <c r="M20" s="23" t="s">
        <v>49</v>
      </c>
      <c r="N20" s="23">
        <f>0.149*6</f>
        <v>0.8939999999999999</v>
      </c>
      <c r="O20" s="18" t="s">
        <v>35</v>
      </c>
      <c r="P20" s="22" t="s">
        <v>34</v>
      </c>
      <c r="Q20" s="23">
        <v>0.543</v>
      </c>
      <c r="R20" s="24">
        <v>0.207</v>
      </c>
      <c r="S20" s="30"/>
      <c r="T20" s="26">
        <v>0.2</v>
      </c>
      <c r="U20" s="29">
        <v>9.1</v>
      </c>
    </row>
    <row r="21" spans="1:21" ht="32.25" customHeight="1">
      <c r="A21" s="9">
        <v>17</v>
      </c>
      <c r="B21" s="35" t="s">
        <v>50</v>
      </c>
      <c r="C21" s="11" t="s">
        <v>45</v>
      </c>
      <c r="D21" s="21" t="s">
        <v>51</v>
      </c>
      <c r="E21" s="21">
        <v>16</v>
      </c>
      <c r="F21" s="9" t="s">
        <v>32</v>
      </c>
      <c r="G21" s="12">
        <v>6</v>
      </c>
      <c r="H21" s="28" t="s">
        <v>33</v>
      </c>
      <c r="I21" s="12" t="s">
        <v>34</v>
      </c>
      <c r="J21" s="23">
        <v>0.866</v>
      </c>
      <c r="K21" s="23">
        <f>J21*G21</f>
        <v>5.196</v>
      </c>
      <c r="L21" s="23"/>
      <c r="M21" s="23"/>
      <c r="N21" s="23"/>
      <c r="O21" s="23" t="s">
        <v>52</v>
      </c>
      <c r="P21" s="23" t="s">
        <v>20</v>
      </c>
      <c r="Q21" s="23">
        <v>0.483</v>
      </c>
      <c r="R21" s="23">
        <v>0.207</v>
      </c>
      <c r="S21" s="23"/>
      <c r="T21" s="23"/>
      <c r="U21" s="29">
        <v>5.9</v>
      </c>
    </row>
    <row r="22" spans="1:21" ht="32.25" customHeight="1">
      <c r="A22" s="9">
        <v>18</v>
      </c>
      <c r="B22" s="35" t="s">
        <v>53</v>
      </c>
      <c r="C22" s="11" t="s">
        <v>54</v>
      </c>
      <c r="D22" s="21" t="s">
        <v>55</v>
      </c>
      <c r="E22" s="21">
        <v>16</v>
      </c>
      <c r="F22" s="9" t="s">
        <v>56</v>
      </c>
      <c r="G22" s="12">
        <v>7.5</v>
      </c>
      <c r="H22" s="28" t="s">
        <v>57</v>
      </c>
      <c r="I22" s="12" t="s">
        <v>58</v>
      </c>
      <c r="J22" s="23">
        <v>0.866</v>
      </c>
      <c r="K22" s="23">
        <f>J22*G22</f>
        <v>6.495</v>
      </c>
      <c r="L22" s="23"/>
      <c r="M22" s="23"/>
      <c r="N22" s="23"/>
      <c r="O22" s="23" t="s">
        <v>59</v>
      </c>
      <c r="P22" s="23" t="s">
        <v>60</v>
      </c>
      <c r="Q22" s="23">
        <v>0.497</v>
      </c>
      <c r="R22" s="23">
        <v>0.207</v>
      </c>
      <c r="S22" s="23"/>
      <c r="T22" s="23"/>
      <c r="U22" s="29">
        <v>7.2</v>
      </c>
    </row>
    <row r="23" spans="1:21" ht="32.25" customHeight="1">
      <c r="A23" s="9">
        <v>19</v>
      </c>
      <c r="B23" s="35" t="s">
        <v>61</v>
      </c>
      <c r="C23" s="11" t="s">
        <v>62</v>
      </c>
      <c r="D23" s="21" t="s">
        <v>55</v>
      </c>
      <c r="E23" s="21" t="s">
        <v>63</v>
      </c>
      <c r="F23" s="9" t="s">
        <v>64</v>
      </c>
      <c r="G23" s="12">
        <v>7.625</v>
      </c>
      <c r="H23" s="28" t="s">
        <v>65</v>
      </c>
      <c r="I23" s="12" t="s">
        <v>66</v>
      </c>
      <c r="J23" s="23">
        <v>0.531</v>
      </c>
      <c r="K23" s="23">
        <f>J23*G23</f>
        <v>4.048875</v>
      </c>
      <c r="L23" s="23" t="s">
        <v>67</v>
      </c>
      <c r="M23" s="23" t="s">
        <v>58</v>
      </c>
      <c r="N23" s="23">
        <v>0.3</v>
      </c>
      <c r="O23" s="23" t="s">
        <v>59</v>
      </c>
      <c r="P23" s="23" t="s">
        <v>20</v>
      </c>
      <c r="Q23" s="23">
        <v>0.301</v>
      </c>
      <c r="R23" s="23">
        <v>0.125</v>
      </c>
      <c r="S23" s="23"/>
      <c r="T23" s="23"/>
      <c r="U23" s="29">
        <v>4.8</v>
      </c>
    </row>
    <row r="24" spans="1:21" ht="32.25" customHeight="1">
      <c r="A24" s="9">
        <v>20</v>
      </c>
      <c r="B24" s="35" t="s">
        <v>68</v>
      </c>
      <c r="C24" s="11" t="s">
        <v>69</v>
      </c>
      <c r="D24" s="21" t="s">
        <v>55</v>
      </c>
      <c r="E24" s="21" t="s">
        <v>63</v>
      </c>
      <c r="F24" s="9" t="s">
        <v>64</v>
      </c>
      <c r="G24" s="12">
        <v>7.75</v>
      </c>
      <c r="H24" s="28" t="s">
        <v>65</v>
      </c>
      <c r="I24" s="12" t="s">
        <v>66</v>
      </c>
      <c r="J24" s="23">
        <v>0.531</v>
      </c>
      <c r="K24" s="23">
        <f>J24*G24</f>
        <v>4.1152500000000005</v>
      </c>
      <c r="L24" s="23" t="s">
        <v>67</v>
      </c>
      <c r="M24" s="23" t="s">
        <v>58</v>
      </c>
      <c r="N24" s="23">
        <v>0.3</v>
      </c>
      <c r="O24" s="23" t="s">
        <v>59</v>
      </c>
      <c r="P24" s="23" t="s">
        <v>20</v>
      </c>
      <c r="Q24" s="23">
        <v>0.301</v>
      </c>
      <c r="R24" s="23">
        <v>0.125</v>
      </c>
      <c r="S24" s="23"/>
      <c r="T24" s="23"/>
      <c r="U24" s="29">
        <v>4.85</v>
      </c>
    </row>
    <row r="25" spans="1:21" ht="23.25" customHeight="1">
      <c r="A25" s="46">
        <v>21</v>
      </c>
      <c r="B25" s="49" t="s">
        <v>70</v>
      </c>
      <c r="C25" s="44" t="s">
        <v>71</v>
      </c>
      <c r="D25" s="45" t="s">
        <v>72</v>
      </c>
      <c r="E25" s="46">
        <v>16</v>
      </c>
      <c r="F25" s="46" t="s">
        <v>56</v>
      </c>
      <c r="G25" s="28">
        <v>2.5</v>
      </c>
      <c r="H25" s="28" t="s">
        <v>73</v>
      </c>
      <c r="I25" s="28" t="s">
        <v>58</v>
      </c>
      <c r="J25" s="23">
        <v>1.395</v>
      </c>
      <c r="K25" s="50">
        <v>4.72</v>
      </c>
      <c r="L25" s="46"/>
      <c r="M25" s="46"/>
      <c r="N25" s="46"/>
      <c r="O25" s="51" t="s">
        <v>74</v>
      </c>
      <c r="P25" s="46" t="s">
        <v>75</v>
      </c>
      <c r="Q25" s="46">
        <v>0.483</v>
      </c>
      <c r="R25" s="46">
        <v>0.207</v>
      </c>
      <c r="S25" s="46"/>
      <c r="T25" s="46"/>
      <c r="U25" s="47">
        <v>5.4</v>
      </c>
    </row>
    <row r="26" spans="1:21" ht="23.25" customHeight="1">
      <c r="A26" s="46"/>
      <c r="B26" s="49"/>
      <c r="C26" s="44"/>
      <c r="D26" s="45"/>
      <c r="E26" s="46"/>
      <c r="F26" s="46"/>
      <c r="G26" s="9">
        <v>2.5</v>
      </c>
      <c r="H26" s="18" t="s">
        <v>76</v>
      </c>
      <c r="I26" s="9" t="s">
        <v>77</v>
      </c>
      <c r="J26" s="23">
        <v>0.493</v>
      </c>
      <c r="K26" s="50"/>
      <c r="L26" s="46"/>
      <c r="M26" s="46"/>
      <c r="N26" s="46"/>
      <c r="O26" s="51"/>
      <c r="P26" s="46"/>
      <c r="Q26" s="46"/>
      <c r="R26" s="46"/>
      <c r="S26" s="46"/>
      <c r="T26" s="46"/>
      <c r="U26" s="47"/>
    </row>
    <row r="27" spans="1:21" ht="23.25" customHeight="1">
      <c r="A27" s="46">
        <v>22</v>
      </c>
      <c r="B27" s="49" t="s">
        <v>70</v>
      </c>
      <c r="C27" s="44" t="s">
        <v>78</v>
      </c>
      <c r="D27" s="45" t="s">
        <v>72</v>
      </c>
      <c r="E27" s="46">
        <v>16</v>
      </c>
      <c r="F27" s="46" t="s">
        <v>56</v>
      </c>
      <c r="G27" s="28">
        <v>2.5</v>
      </c>
      <c r="H27" s="28" t="s">
        <v>73</v>
      </c>
      <c r="I27" s="28" t="s">
        <v>58</v>
      </c>
      <c r="J27" s="23">
        <v>1.395</v>
      </c>
      <c r="K27" s="50">
        <v>4.72</v>
      </c>
      <c r="L27" s="46"/>
      <c r="M27" s="46"/>
      <c r="N27" s="46"/>
      <c r="O27" s="51" t="s">
        <v>74</v>
      </c>
      <c r="P27" s="46" t="s">
        <v>75</v>
      </c>
      <c r="Q27" s="46">
        <v>0.483</v>
      </c>
      <c r="R27" s="46">
        <v>0.207</v>
      </c>
      <c r="S27" s="46"/>
      <c r="T27" s="46"/>
      <c r="U27" s="47">
        <v>5.4</v>
      </c>
    </row>
    <row r="28" spans="1:21" ht="23.25" customHeight="1">
      <c r="A28" s="46"/>
      <c r="B28" s="49"/>
      <c r="C28" s="44"/>
      <c r="D28" s="45"/>
      <c r="E28" s="46"/>
      <c r="F28" s="46"/>
      <c r="G28" s="9">
        <v>2.5</v>
      </c>
      <c r="H28" s="18" t="s">
        <v>76</v>
      </c>
      <c r="I28" s="9" t="s">
        <v>77</v>
      </c>
      <c r="J28" s="23">
        <v>0.493</v>
      </c>
      <c r="K28" s="50"/>
      <c r="L28" s="46"/>
      <c r="M28" s="46"/>
      <c r="N28" s="46"/>
      <c r="O28" s="51"/>
      <c r="P28" s="46"/>
      <c r="Q28" s="46"/>
      <c r="R28" s="46"/>
      <c r="S28" s="46"/>
      <c r="T28" s="46"/>
      <c r="U28" s="47"/>
    </row>
    <row r="29" spans="1:21" ht="30.75" customHeight="1">
      <c r="A29" s="9">
        <v>23</v>
      </c>
      <c r="B29" s="10" t="s">
        <v>79</v>
      </c>
      <c r="C29" s="11" t="s">
        <v>54</v>
      </c>
      <c r="D29" s="11" t="s">
        <v>80</v>
      </c>
      <c r="E29" s="11">
        <v>16</v>
      </c>
      <c r="F29" s="12" t="s">
        <v>56</v>
      </c>
      <c r="G29" s="12">
        <v>8.5</v>
      </c>
      <c r="H29" s="28" t="s">
        <v>48</v>
      </c>
      <c r="I29" s="37" t="s">
        <v>58</v>
      </c>
      <c r="J29" s="38">
        <v>0.866</v>
      </c>
      <c r="K29" s="39">
        <f>J29*G29</f>
        <v>7.361</v>
      </c>
      <c r="L29" s="40"/>
      <c r="M29" s="40"/>
      <c r="N29" s="12"/>
      <c r="O29" s="12" t="s">
        <v>81</v>
      </c>
      <c r="P29" s="37" t="s">
        <v>75</v>
      </c>
      <c r="Q29" s="38">
        <v>0.483</v>
      </c>
      <c r="R29" s="39">
        <v>0.207</v>
      </c>
      <c r="S29" s="41"/>
      <c r="T29" s="41"/>
      <c r="U29" s="29">
        <v>8.05</v>
      </c>
    </row>
    <row r="30" spans="1:21" ht="30.75" customHeight="1">
      <c r="A30" s="9">
        <v>24</v>
      </c>
      <c r="B30" s="27" t="s">
        <v>82</v>
      </c>
      <c r="C30" s="11" t="s">
        <v>71</v>
      </c>
      <c r="D30" s="11" t="s">
        <v>83</v>
      </c>
      <c r="E30" s="11">
        <v>16</v>
      </c>
      <c r="F30" s="12" t="s">
        <v>56</v>
      </c>
      <c r="G30" s="12">
        <v>5.25</v>
      </c>
      <c r="H30" s="28" t="s">
        <v>48</v>
      </c>
      <c r="I30" s="37" t="s">
        <v>58</v>
      </c>
      <c r="J30" s="38">
        <v>0.866</v>
      </c>
      <c r="K30" s="39">
        <v>4.55</v>
      </c>
      <c r="L30" s="28" t="s">
        <v>122</v>
      </c>
      <c r="M30" s="37" t="s">
        <v>84</v>
      </c>
      <c r="N30" s="38">
        <v>0.516</v>
      </c>
      <c r="O30" s="36" t="s">
        <v>35</v>
      </c>
      <c r="P30" s="37" t="s">
        <v>58</v>
      </c>
      <c r="Q30" s="38">
        <v>0.543</v>
      </c>
      <c r="R30" s="39">
        <v>0.207</v>
      </c>
      <c r="S30" s="41"/>
      <c r="T30" s="41"/>
      <c r="U30" s="29">
        <v>5.8</v>
      </c>
    </row>
    <row r="31" spans="1:21" ht="30.75" customHeight="1">
      <c r="A31" s="9">
        <v>25</v>
      </c>
      <c r="B31" s="27" t="s">
        <v>85</v>
      </c>
      <c r="C31" s="11" t="s">
        <v>78</v>
      </c>
      <c r="D31" s="11" t="s">
        <v>83</v>
      </c>
      <c r="E31" s="11">
        <v>16</v>
      </c>
      <c r="F31" s="12" t="s">
        <v>56</v>
      </c>
      <c r="G31" s="12">
        <v>5.25</v>
      </c>
      <c r="H31" s="28" t="s">
        <v>48</v>
      </c>
      <c r="I31" s="37" t="s">
        <v>58</v>
      </c>
      <c r="J31" s="38">
        <v>0.866</v>
      </c>
      <c r="K31" s="39">
        <v>4.55</v>
      </c>
      <c r="L31" s="28" t="s">
        <v>122</v>
      </c>
      <c r="M31" s="37" t="s">
        <v>84</v>
      </c>
      <c r="N31" s="38">
        <v>0.516</v>
      </c>
      <c r="O31" s="36" t="s">
        <v>35</v>
      </c>
      <c r="P31" s="37" t="s">
        <v>58</v>
      </c>
      <c r="Q31" s="38">
        <v>0.543</v>
      </c>
      <c r="R31" s="39">
        <v>0.207</v>
      </c>
      <c r="S31" s="41"/>
      <c r="T31" s="41"/>
      <c r="U31" s="29">
        <v>5.8</v>
      </c>
    </row>
  </sheetData>
  <sheetProtection/>
  <mergeCells count="54">
    <mergeCell ref="R27:R28"/>
    <mergeCell ref="S27:S28"/>
    <mergeCell ref="A25:A26"/>
    <mergeCell ref="M25:M26"/>
    <mergeCell ref="N25:N26"/>
    <mergeCell ref="M27:M28"/>
    <mergeCell ref="N27:N28"/>
    <mergeCell ref="A27:A28"/>
    <mergeCell ref="K25:K26"/>
    <mergeCell ref="L25:L26"/>
    <mergeCell ref="O25:O26"/>
    <mergeCell ref="P25:P26"/>
    <mergeCell ref="Q25:Q26"/>
    <mergeCell ref="B25:B26"/>
    <mergeCell ref="T25:T26"/>
    <mergeCell ref="U25:U26"/>
    <mergeCell ref="A1:B1"/>
    <mergeCell ref="F3:F4"/>
    <mergeCell ref="B27:B28"/>
    <mergeCell ref="C27:C28"/>
    <mergeCell ref="D27:D28"/>
    <mergeCell ref="E27:E28"/>
    <mergeCell ref="F27:F28"/>
    <mergeCell ref="K27:K28"/>
    <mergeCell ref="L27:L28"/>
    <mergeCell ref="O27:O28"/>
    <mergeCell ref="P27:P28"/>
    <mergeCell ref="Q27:Q28"/>
    <mergeCell ref="T27:T28"/>
    <mergeCell ref="U27:U28"/>
    <mergeCell ref="S3:S4"/>
    <mergeCell ref="C25:C26"/>
    <mergeCell ref="D25:D26"/>
    <mergeCell ref="E25:E26"/>
    <mergeCell ref="F25:F26"/>
    <mergeCell ref="Q3:Q4"/>
    <mergeCell ref="R25:R26"/>
    <mergeCell ref="S25:S26"/>
    <mergeCell ref="T3:T4"/>
    <mergeCell ref="A2:U2"/>
    <mergeCell ref="A3:A4"/>
    <mergeCell ref="B3:B4"/>
    <mergeCell ref="C3:C4"/>
    <mergeCell ref="D3:D4"/>
    <mergeCell ref="E3:E4"/>
    <mergeCell ref="G3:G4"/>
    <mergeCell ref="H3:I3"/>
    <mergeCell ref="J3:J4"/>
    <mergeCell ref="K3:K4"/>
    <mergeCell ref="L3:M3"/>
    <mergeCell ref="N3:N4"/>
    <mergeCell ref="O3:P3"/>
    <mergeCell ref="U3:U4"/>
    <mergeCell ref="R3:R4"/>
  </mergeCells>
  <printOptions horizontalCentered="1"/>
  <pageMargins left="0.5511811023622047" right="0.5511811023622047" top="0.6299212598425197" bottom="0.6299212598425197" header="0.11811023622047245" footer="0.15748031496062992"/>
  <pageSetup horizontalDpi="600" verticalDpi="600" orientation="landscape" paperSize="9" scale="95" r:id="rId3"/>
  <headerFooter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2016-07-27T07:47:10Z</dcterms:modified>
  <cp:category/>
  <cp:version/>
  <cp:contentType/>
  <cp:contentStatus/>
</cp:coreProperties>
</file>