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5" windowHeight="11145" tabRatio="763" activeTab="1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  <sheet name="4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1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<sst xmlns="http://schemas.openxmlformats.org/spreadsheetml/2006/main" count="495" uniqueCount="240">
  <si>
    <t>08</t>
  </si>
  <si>
    <t xml:space="preserve"> </t>
  </si>
  <si>
    <t>二、日常公用支出</t>
  </si>
  <si>
    <t>生活补助</t>
  </si>
  <si>
    <t>二、行政单位教育收费收入</t>
  </si>
  <si>
    <t>支             出</t>
  </si>
  <si>
    <t>表2-3</t>
  </si>
  <si>
    <t>离休费</t>
  </si>
  <si>
    <t>助学金</t>
  </si>
  <si>
    <t>上年财政拨款资金结转</t>
  </si>
  <si>
    <t>住房公积金</t>
  </si>
  <si>
    <t>基本支出</t>
  </si>
  <si>
    <t xml:space="preserve">      信访办专项工作经费</t>
  </si>
  <si>
    <t>省级当年财政拨款安排</t>
  </si>
  <si>
    <t xml:space="preserve">      差旅费</t>
  </si>
  <si>
    <t>对个人和家庭的补助支出财政拨款预算表</t>
  </si>
  <si>
    <t>一般公共预算拨款</t>
  </si>
  <si>
    <t>取暖费</t>
  </si>
  <si>
    <t xml:space="preserve">   从其他部门取得的收入</t>
  </si>
  <si>
    <t>因公出国（境）费用</t>
  </si>
  <si>
    <t>中央提前通知专项转移支付</t>
  </si>
  <si>
    <t>三、事业收入</t>
  </si>
  <si>
    <t>医疗卫生与计划生育支出</t>
  </si>
  <si>
    <t xml:space="preserve">  住房改革支出</t>
  </si>
  <si>
    <t>一般公共服务支出</t>
  </si>
  <si>
    <t xml:space="preserve">    行政单位医疗</t>
  </si>
  <si>
    <t>单位名称  （科目、项目）</t>
  </si>
  <si>
    <t>表2</t>
  </si>
  <si>
    <t>救济费</t>
  </si>
  <si>
    <t>五、转移性支出</t>
  </si>
  <si>
    <t xml:space="preserve">      宣传费</t>
  </si>
  <si>
    <t xml:space="preserve">      聘用人员劳务费</t>
  </si>
  <si>
    <t>公务用车购置费</t>
  </si>
  <si>
    <t>四、事业单位经营收入</t>
  </si>
  <si>
    <t>合计</t>
  </si>
  <si>
    <t>“三公”经费财政拨款预算表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</si>
  <si>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</si>
  <si>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</si>
  <si>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</si>
  <si>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</si>
  <si>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</si>
  <si>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 xml:space="preserve">  385301</t>
  </si>
  <si>
    <t>租赁费</t>
  </si>
  <si>
    <t>03</t>
  </si>
  <si>
    <t>咨询费</t>
  </si>
  <si>
    <t>津贴补贴</t>
  </si>
  <si>
    <t>385</t>
  </si>
  <si>
    <t>项              目</t>
  </si>
  <si>
    <t>行政单位（在蓉）</t>
  </si>
  <si>
    <t>科目名称</t>
  </si>
  <si>
    <t>表2-4</t>
  </si>
  <si>
    <t xml:space="preserve">    信访事务</t>
  </si>
  <si>
    <t>印刷费</t>
  </si>
  <si>
    <t>生产补贴</t>
  </si>
  <si>
    <t>财政拨款支出预算表</t>
  </si>
  <si>
    <t>差旅费</t>
  </si>
  <si>
    <t xml:space="preserve">      部门应急机动经费</t>
  </si>
  <si>
    <t>七、用事业基金弥补收支差额</t>
  </si>
  <si>
    <t>提租补贴</t>
  </si>
  <si>
    <t>221</t>
  </si>
  <si>
    <t xml:space="preserve">   上缴上级支出</t>
  </si>
  <si>
    <t>维修(护)费用</t>
  </si>
  <si>
    <t xml:space="preserve">      设备购置经费</t>
  </si>
  <si>
    <t>邮电费</t>
  </si>
  <si>
    <t xml:space="preserve">   上级补助收入</t>
  </si>
  <si>
    <t>奖金</t>
  </si>
  <si>
    <t>七、结转下年</t>
  </si>
  <si>
    <t>类</t>
  </si>
  <si>
    <t>385301</t>
  </si>
  <si>
    <t>六、其他收入</t>
  </si>
  <si>
    <t>本  年  支  出  合  计</t>
  </si>
  <si>
    <t>单位代码</t>
  </si>
  <si>
    <t>210</t>
  </si>
  <si>
    <t xml:space="preserve">  医疗保障</t>
  </si>
  <si>
    <t>表1</t>
  </si>
  <si>
    <t>社会保障缴费</t>
  </si>
  <si>
    <t>三、对个人和家庭的补助支出</t>
  </si>
  <si>
    <t>绩效工资</t>
  </si>
  <si>
    <t>购房补贴</t>
  </si>
  <si>
    <t>公务接待费</t>
  </si>
  <si>
    <t>单位编码</t>
  </si>
  <si>
    <t>支      出      总      计</t>
  </si>
  <si>
    <t>上年结转安排</t>
  </si>
  <si>
    <t>单位：万元</t>
  </si>
  <si>
    <t>人员支出财政拨款预算表</t>
  </si>
  <si>
    <t>手续费</t>
  </si>
  <si>
    <t>02</t>
  </si>
  <si>
    <t xml:space="preserve">    其中：事业单位经营亏损</t>
  </si>
  <si>
    <t xml:space="preserve">      设施设备维修经费</t>
  </si>
  <si>
    <t>伙食补助费</t>
  </si>
  <si>
    <t xml:space="preserve">   从不同级政府取得的收入</t>
  </si>
  <si>
    <t>小计</t>
  </si>
  <si>
    <t xml:space="preserve">      大宗文印费</t>
  </si>
  <si>
    <t>其他对个人和家庭的补助</t>
  </si>
  <si>
    <t>表2-1</t>
  </si>
  <si>
    <t xml:space="preserve">  四川省信访局</t>
  </si>
  <si>
    <t xml:space="preserve">   附属单位上缴收入</t>
  </si>
  <si>
    <t>培训费</t>
  </si>
  <si>
    <t>委托业务费</t>
  </si>
  <si>
    <t>项目支出</t>
  </si>
  <si>
    <t xml:space="preserve">   对附属单位补助支出</t>
  </si>
  <si>
    <t>当年财政拨款预算安排</t>
  </si>
  <si>
    <t xml:space="preserve">      公务用车运行维护费</t>
  </si>
  <si>
    <t>抚恤金</t>
  </si>
  <si>
    <t>上年应返还额度结转</t>
  </si>
  <si>
    <t>伙食费</t>
  </si>
  <si>
    <t>本  年  收  入  合  计</t>
  </si>
  <si>
    <t>奖励金</t>
  </si>
  <si>
    <t>工会经费</t>
  </si>
  <si>
    <t>项</t>
  </si>
  <si>
    <t>款</t>
  </si>
  <si>
    <t>电费</t>
  </si>
  <si>
    <t>退职（役）费</t>
  </si>
  <si>
    <t>会议费</t>
  </si>
  <si>
    <t>日常公用支出财政拨款预算表</t>
  </si>
  <si>
    <t>五、转移性收入</t>
  </si>
  <si>
    <t>2015年预算数</t>
  </si>
  <si>
    <t xml:space="preserve">六、事业单位结余分配 </t>
  </si>
  <si>
    <t>单位名称</t>
  </si>
  <si>
    <t>05</t>
  </si>
  <si>
    <t>收      入      总      计</t>
  </si>
  <si>
    <t>其他商品和服务支出</t>
  </si>
  <si>
    <t>01</t>
  </si>
  <si>
    <t>一、人员支出</t>
  </si>
  <si>
    <t>表2-2</t>
  </si>
  <si>
    <t>总计</t>
  </si>
  <si>
    <t>公务用车运行费</t>
  </si>
  <si>
    <t>办公费</t>
  </si>
  <si>
    <t>住房保障支出</t>
  </si>
  <si>
    <t>四川省信访局</t>
  </si>
  <si>
    <t>国有资本经营预算安排</t>
  </si>
  <si>
    <t>金额</t>
  </si>
  <si>
    <t xml:space="preserve">      培训费</t>
  </si>
  <si>
    <t>基本工资</t>
  </si>
  <si>
    <t>医疗费</t>
  </si>
  <si>
    <t xml:space="preserve">  政府办公厅（室）及相关机构事务</t>
  </si>
  <si>
    <t>表3</t>
  </si>
  <si>
    <t>劳务费</t>
  </si>
  <si>
    <t xml:space="preserve">      会议费</t>
  </si>
  <si>
    <t>政府性基金安排</t>
  </si>
  <si>
    <t xml:space="preserve">      信息系统运行维护</t>
  </si>
  <si>
    <t>八、上年结转</t>
  </si>
  <si>
    <t>其他工资福利支出</t>
  </si>
  <si>
    <t xml:space="preserve">      物业管理费</t>
  </si>
  <si>
    <t>201</t>
  </si>
  <si>
    <t>水费</t>
  </si>
  <si>
    <t>四、专项支出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</si>
  <si>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</si>
  <si>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</si>
  <si>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</si>
  <si>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</si>
  <si>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</si>
  <si>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</si>
  <si>
    <r>
      <t>0</t>
    </r>
    <r>
      <rPr>
        <sz val="9"/>
        <rFont val="宋体"/>
        <family val="0"/>
      </rPr>
      <t>2</t>
    </r>
  </si>
  <si>
    <r>
      <t>2</t>
    </r>
    <r>
      <rPr>
        <sz val="9"/>
        <rFont val="宋体"/>
        <family val="0"/>
      </rPr>
      <t>21</t>
    </r>
  </si>
  <si>
    <r>
      <t>0</t>
    </r>
    <r>
      <rPr>
        <sz val="9"/>
        <rFont val="宋体"/>
        <family val="0"/>
      </rPr>
      <t>3</t>
    </r>
  </si>
  <si>
    <t xml:space="preserve">    购房补贴</t>
  </si>
  <si>
    <t>其他交通费用</t>
  </si>
  <si>
    <t>一般公共服务支出</t>
  </si>
  <si>
    <t>政府办公厅（室）及相关机构事务</t>
  </si>
  <si>
    <t xml:space="preserve">信访事务 </t>
  </si>
  <si>
    <r>
      <t>2</t>
    </r>
    <r>
      <rPr>
        <sz val="9"/>
        <rFont val="宋体"/>
        <family val="0"/>
      </rPr>
      <t>01</t>
    </r>
  </si>
  <si>
    <r>
      <t>0</t>
    </r>
    <r>
      <rPr>
        <sz val="9"/>
        <rFont val="宋体"/>
        <family val="0"/>
      </rPr>
      <t>8</t>
    </r>
  </si>
  <si>
    <t xml:space="preserve">      四川省网上信访信息系统建设项目</t>
  </si>
  <si>
    <r>
      <t xml:space="preserve"> </t>
    </r>
    <r>
      <rPr>
        <sz val="9"/>
        <rFont val="宋体"/>
        <family val="0"/>
      </rPr>
      <t xml:space="preserve">     </t>
    </r>
    <r>
      <rPr>
        <sz val="9"/>
        <rFont val="宋体"/>
        <family val="0"/>
      </rPr>
      <t>因公出国（境）经费</t>
    </r>
  </si>
  <si>
    <t>部门收支总表</t>
  </si>
  <si>
    <t>部门收入总表</t>
  </si>
  <si>
    <t>表1-1</t>
  </si>
  <si>
    <t>四川省信访局</t>
  </si>
  <si>
    <t>单位：万元</t>
  </si>
  <si>
    <t>四川省信访局</t>
  </si>
  <si>
    <t>单位：万元</t>
  </si>
  <si>
    <t>科目编码</t>
  </si>
  <si>
    <t>单位代码</t>
  </si>
  <si>
    <t>单位名称（科目）</t>
  </si>
  <si>
    <t>类</t>
  </si>
  <si>
    <t>款</t>
  </si>
  <si>
    <t>项</t>
  </si>
  <si>
    <t>项    目</t>
  </si>
  <si>
    <t>合计</t>
  </si>
  <si>
    <t>上年结转</t>
  </si>
  <si>
    <t>当年财政拨款收入</t>
  </si>
  <si>
    <t>行政单位教育收费收入</t>
  </si>
  <si>
    <t>事业收入</t>
  </si>
  <si>
    <t>事业单位经营收入</t>
  </si>
  <si>
    <t>转移性收入</t>
  </si>
  <si>
    <t>上级补助收入</t>
  </si>
  <si>
    <t>附属单位上缴收入</t>
  </si>
  <si>
    <t>从其他部门取得的收入</t>
  </si>
  <si>
    <t>从不同级政府取得的收入</t>
  </si>
  <si>
    <t>其他收入</t>
  </si>
  <si>
    <t>部门支出总表</t>
  </si>
  <si>
    <t>科目编码</t>
  </si>
  <si>
    <t>类</t>
  </si>
  <si>
    <t>款</t>
  </si>
  <si>
    <t>项</t>
  </si>
  <si>
    <t>单位代码</t>
  </si>
  <si>
    <t>单位名称（科目）</t>
  </si>
  <si>
    <t>合计</t>
  </si>
  <si>
    <t>基本支出</t>
  </si>
  <si>
    <t>项目支出</t>
  </si>
  <si>
    <t>上缴上级支出</t>
  </si>
  <si>
    <t>对附属单位补助支出</t>
  </si>
  <si>
    <t>表1-2</t>
  </si>
  <si>
    <r>
      <t xml:space="preserve">项 </t>
    </r>
    <r>
      <rPr>
        <sz val="9"/>
        <color indexed="8"/>
        <rFont val="宋体"/>
        <family val="0"/>
      </rPr>
      <t xml:space="preserve">    </t>
    </r>
    <r>
      <rPr>
        <sz val="9"/>
        <color indexed="8"/>
        <rFont val="宋体"/>
        <family val="0"/>
      </rPr>
      <t>目</t>
    </r>
  </si>
  <si>
    <t>合计</t>
  </si>
  <si>
    <t>行政单位（在蓉）</t>
  </si>
  <si>
    <t>03</t>
  </si>
  <si>
    <t>08</t>
  </si>
  <si>
    <t>210</t>
  </si>
  <si>
    <t>05</t>
  </si>
  <si>
    <t>01</t>
  </si>
  <si>
    <t>221</t>
  </si>
  <si>
    <t>02</t>
  </si>
  <si>
    <t xml:space="preserve">  四川省信访局</t>
  </si>
  <si>
    <t xml:space="preserve">  信访事务</t>
  </si>
  <si>
    <t xml:space="preserve">  行政单位医疗</t>
  </si>
  <si>
    <t xml:space="preserve">  住房公积金</t>
  </si>
  <si>
    <t xml:space="preserve">  购房补贴</t>
  </si>
  <si>
    <r>
      <t>0</t>
    </r>
    <r>
      <rPr>
        <sz val="9"/>
        <color indexed="8"/>
        <rFont val="宋体"/>
        <family val="0"/>
      </rPr>
      <t>3</t>
    </r>
  </si>
  <si>
    <r>
      <t>2</t>
    </r>
    <r>
      <rPr>
        <sz val="9"/>
        <color indexed="8"/>
        <rFont val="宋体"/>
        <family val="0"/>
      </rPr>
      <t>01</t>
    </r>
  </si>
  <si>
    <r>
      <t>0</t>
    </r>
    <r>
      <rPr>
        <sz val="9"/>
        <color indexed="8"/>
        <rFont val="宋体"/>
        <family val="0"/>
      </rPr>
      <t>8</t>
    </r>
  </si>
  <si>
    <r>
      <t>2</t>
    </r>
    <r>
      <rPr>
        <sz val="9"/>
        <color indexed="8"/>
        <rFont val="宋体"/>
        <family val="0"/>
      </rPr>
      <t>10</t>
    </r>
  </si>
  <si>
    <r>
      <t>0</t>
    </r>
    <r>
      <rPr>
        <sz val="9"/>
        <color indexed="8"/>
        <rFont val="宋体"/>
        <family val="0"/>
      </rPr>
      <t>5</t>
    </r>
  </si>
  <si>
    <r>
      <t>0</t>
    </r>
    <r>
      <rPr>
        <sz val="9"/>
        <color indexed="8"/>
        <rFont val="宋体"/>
        <family val="0"/>
      </rPr>
      <t>1</t>
    </r>
  </si>
  <si>
    <r>
      <t>2</t>
    </r>
    <r>
      <rPr>
        <sz val="9"/>
        <color indexed="8"/>
        <rFont val="宋体"/>
        <family val="0"/>
      </rPr>
      <t>21</t>
    </r>
  </si>
  <si>
    <r>
      <t>0</t>
    </r>
    <r>
      <rPr>
        <sz val="9"/>
        <color indexed="8"/>
        <rFont val="宋体"/>
        <family val="0"/>
      </rPr>
      <t>2</t>
    </r>
  </si>
  <si>
    <t xml:space="preserve">  行政单位医疗 </t>
  </si>
  <si>
    <t>用事业基金弥补收支差额</t>
  </si>
  <si>
    <t>项目支出财政拨款预算表</t>
  </si>
  <si>
    <t>表4</t>
  </si>
  <si>
    <t>政府性基金支出预算表</t>
  </si>
  <si>
    <t/>
  </si>
  <si>
    <t>本年政府性基金预算支出</t>
  </si>
  <si>
    <t>单位名称（科目）</t>
  </si>
  <si>
    <r>
      <t>2</t>
    </r>
    <r>
      <rPr>
        <sz val="9"/>
        <rFont val="宋体"/>
        <family val="0"/>
      </rPr>
      <t>21</t>
    </r>
  </si>
  <si>
    <r>
      <t>0</t>
    </r>
    <r>
      <rPr>
        <sz val="9"/>
        <rFont val="宋体"/>
        <family val="0"/>
      </rPr>
      <t>2</t>
    </r>
  </si>
  <si>
    <r>
      <t>0</t>
    </r>
    <r>
      <rPr>
        <sz val="9"/>
        <rFont val="宋体"/>
        <family val="0"/>
      </rPr>
      <t>3</t>
    </r>
  </si>
  <si>
    <t>一般公共预算支出预算表</t>
  </si>
  <si>
    <t>表5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</si>
</sst>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);[Red]\(0.00\)"/>
    <numFmt numFmtId="178" formatCode="0.00_ "/>
    <numFmt numFmtId="179" formatCode="0_ "/>
  </numFmts>
  <fonts count="36"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3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1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3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4" fillId="1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2" borderId="5" applyNumberFormat="0" applyAlignment="0" applyProtection="0"/>
    <xf numFmtId="0" fontId="31" fillId="13" borderId="6" applyNumberFormat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9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9" borderId="0" applyNumberFormat="0" applyBorder="0" applyAlignment="0" applyProtection="0"/>
    <xf numFmtId="0" fontId="35" fillId="17" borderId="0" applyNumberFormat="0" applyBorder="0" applyAlignment="0" applyProtection="0"/>
    <xf numFmtId="0" fontId="26" fillId="7" borderId="0" applyNumberFormat="0" applyBorder="0" applyAlignment="0" applyProtection="0"/>
    <xf numFmtId="0" fontId="28" fillId="12" borderId="8" applyNumberFormat="0" applyAlignment="0" applyProtection="0"/>
    <xf numFmtId="0" fontId="27" fillId="7" borderId="5" applyNumberFormat="0" applyAlignment="0" applyProtection="0"/>
    <xf numFmtId="0" fontId="0" fillId="4" borderId="9" applyNumberFormat="0" applyFont="0" applyAlignment="0" applyProtection="0"/>
  </cellStyleXfs>
  <cellXfs count="240">
    <xf numFmtId="1" fontId="0" fillId="0" borderId="0" xfId="0" applyNumberFormat="1" applyFill="1" applyAlignment="1">
      <alignment/>
    </xf>
    <xf numFmtId="0" fontId="2" fillId="12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Continuous" vertical="center"/>
    </xf>
    <xf numFmtId="1" fontId="1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left" vertical="top" wrapText="1"/>
    </xf>
    <xf numFmtId="0" fontId="12" fillId="0" borderId="0" xfId="0" applyNumberFormat="1" applyFont="1" applyFill="1" applyAlignment="1">
      <alignment horizontal="left" vertical="center" wrapText="1"/>
    </xf>
    <xf numFmtId="0" fontId="2" fillId="12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12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0" fontId="9" fillId="12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right" vertical="center"/>
    </xf>
    <xf numFmtId="0" fontId="3" fillId="12" borderId="0" xfId="0" applyNumberFormat="1" applyFont="1" applyFill="1" applyAlignment="1">
      <alignment/>
    </xf>
    <xf numFmtId="0" fontId="3" fillId="12" borderId="0" xfId="0" applyNumberFormat="1" applyFont="1" applyFill="1" applyAlignment="1">
      <alignment horizontal="right" vertical="center"/>
    </xf>
    <xf numFmtId="0" fontId="3" fillId="12" borderId="0" xfId="0" applyNumberFormat="1" applyFont="1" applyFill="1" applyAlignment="1">
      <alignment/>
    </xf>
    <xf numFmtId="1" fontId="14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/>
    </xf>
    <xf numFmtId="0" fontId="3" fillId="12" borderId="1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centerContinuous" vertical="center"/>
    </xf>
    <xf numFmtId="0" fontId="3" fillId="12" borderId="0" xfId="0" applyNumberFormat="1" applyFont="1" applyFill="1" applyAlignment="1" applyProtection="1">
      <alignment vertical="center"/>
      <protection/>
    </xf>
    <xf numFmtId="0" fontId="8" fillId="12" borderId="0" xfId="0" applyNumberFormat="1" applyFont="1" applyFill="1" applyAlignment="1">
      <alignment/>
    </xf>
    <xf numFmtId="0" fontId="3" fillId="12" borderId="0" xfId="0" applyNumberFormat="1" applyFont="1" applyFill="1" applyAlignment="1" applyProtection="1">
      <alignment vertical="center" wrapText="1"/>
      <protection/>
    </xf>
    <xf numFmtId="1" fontId="3" fillId="0" borderId="0" xfId="0" applyNumberFormat="1" applyFont="1" applyFill="1" applyAlignment="1" applyProtection="1">
      <alignment vertical="center" wrapText="1"/>
      <protection/>
    </xf>
    <xf numFmtId="0" fontId="16" fillId="12" borderId="0" xfId="0" applyNumberFormat="1" applyFont="1" applyFill="1" applyAlignment="1" applyProtection="1">
      <alignment vertical="center" wrapText="1"/>
      <protection/>
    </xf>
    <xf numFmtId="0" fontId="17" fillId="12" borderId="0" xfId="0" applyNumberFormat="1" applyFont="1" applyFill="1" applyAlignment="1" applyProtection="1">
      <alignment vertical="center" wrapText="1"/>
      <protection/>
    </xf>
    <xf numFmtId="0" fontId="1" fillId="0" borderId="0" xfId="0" applyNumberFormat="1" applyFont="1" applyFill="1" applyAlignment="1">
      <alignment/>
    </xf>
    <xf numFmtId="0" fontId="14" fillId="0" borderId="0" xfId="0" applyNumberFormat="1" applyFont="1" applyFill="1" applyAlignment="1" applyProtection="1">
      <alignment vertical="center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Continuous" vertical="center"/>
    </xf>
    <xf numFmtId="0" fontId="5" fillId="0" borderId="0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vertic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 horizontal="centerContinuous" vertical="center"/>
    </xf>
    <xf numFmtId="4" fontId="14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>
      <alignment vertical="center"/>
    </xf>
    <xf numFmtId="176" fontId="14" fillId="0" borderId="12" xfId="0" applyNumberFormat="1" applyFont="1" applyFill="1" applyBorder="1" applyAlignment="1">
      <alignment vertical="center" wrapText="1"/>
    </xf>
    <xf numFmtId="176" fontId="14" fillId="0" borderId="12" xfId="0" applyNumberFormat="1" applyFont="1" applyFill="1" applyBorder="1" applyAlignment="1" applyProtection="1">
      <alignment vertical="center" wrapText="1"/>
      <protection/>
    </xf>
    <xf numFmtId="176" fontId="14" fillId="0" borderId="12" xfId="0" applyNumberFormat="1" applyFont="1" applyFill="1" applyBorder="1" applyAlignment="1">
      <alignment horizontal="right" vertical="center" wrapText="1"/>
    </xf>
    <xf numFmtId="176" fontId="14" fillId="0" borderId="10" xfId="0" applyNumberFormat="1" applyFont="1" applyFill="1" applyBorder="1" applyAlignment="1" applyProtection="1">
      <alignment vertical="center" wrapText="1"/>
      <protection/>
    </xf>
    <xf numFmtId="0" fontId="14" fillId="0" borderId="13" xfId="0" applyNumberFormat="1" applyFont="1" applyFill="1" applyBorder="1" applyAlignment="1">
      <alignment vertical="center"/>
    </xf>
    <xf numFmtId="0" fontId="14" fillId="0" borderId="16" xfId="0" applyNumberFormat="1" applyFont="1" applyFill="1" applyBorder="1" applyAlignment="1">
      <alignment vertical="center"/>
    </xf>
    <xf numFmtId="176" fontId="14" fillId="0" borderId="17" xfId="0" applyNumberFormat="1" applyFont="1" applyFill="1" applyBorder="1" applyAlignment="1">
      <alignment vertical="center" wrapText="1"/>
    </xf>
    <xf numFmtId="1" fontId="14" fillId="0" borderId="13" xfId="0" applyNumberFormat="1" applyFont="1" applyFill="1" applyBorder="1" applyAlignment="1">
      <alignment vertical="center"/>
    </xf>
    <xf numFmtId="0" fontId="14" fillId="0" borderId="14" xfId="0" applyNumberFormat="1" applyFont="1" applyFill="1" applyBorder="1" applyAlignment="1">
      <alignment vertical="center"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15" fillId="0" borderId="0" xfId="0" applyNumberFormat="1" applyFont="1" applyFill="1" applyAlignment="1" applyProtection="1">
      <alignment horizontal="centerContinuous"/>
      <protection/>
    </xf>
    <xf numFmtId="0" fontId="3" fillId="0" borderId="18" xfId="0" applyNumberFormat="1" applyFont="1" applyFill="1" applyBorder="1" applyAlignment="1" applyProtection="1">
      <alignment horizontal="left"/>
      <protection/>
    </xf>
    <xf numFmtId="1" fontId="3" fillId="0" borderId="19" xfId="0" applyNumberFormat="1" applyFont="1" applyFill="1" applyBorder="1" applyAlignment="1" applyProtection="1">
      <alignment horizontal="centerContinuous" vertical="center"/>
      <protection/>
    </xf>
    <xf numFmtId="1" fontId="3" fillId="0" borderId="17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left"/>
      <protection/>
    </xf>
    <xf numFmtId="1" fontId="7" fillId="0" borderId="0" xfId="0" applyNumberFormat="1" applyFont="1" applyFill="1" applyBorder="1" applyAlignment="1">
      <alignment horizontal="centerContinuous" vertical="center"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12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vertical="center" wrapText="1"/>
      <protection/>
    </xf>
    <xf numFmtId="0" fontId="14" fillId="0" borderId="18" xfId="0" applyNumberFormat="1" applyFont="1" applyFill="1" applyBorder="1" applyAlignment="1" applyProtection="1">
      <alignment horizontal="left"/>
      <protection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/>
    </xf>
    <xf numFmtId="1" fontId="3" fillId="0" borderId="17" xfId="0" applyNumberFormat="1" applyFont="1" applyFill="1" applyBorder="1" applyAlignment="1">
      <alignment horizontal="centerContinuous" vertical="center"/>
    </xf>
    <xf numFmtId="0" fontId="3" fillId="0" borderId="17" xfId="0" applyNumberFormat="1" applyFont="1" applyFill="1" applyBorder="1" applyAlignment="1">
      <alignment horizontal="centerContinuous" vertical="center"/>
    </xf>
    <xf numFmtId="1" fontId="3" fillId="0" borderId="12" xfId="0" applyNumberFormat="1" applyFont="1" applyFill="1" applyBorder="1" applyAlignment="1">
      <alignment horizontal="centerContinuous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horizontal="centerContinuous" vertical="center"/>
    </xf>
    <xf numFmtId="0" fontId="3" fillId="0" borderId="12" xfId="0" applyNumberFormat="1" applyFont="1" applyFill="1" applyBorder="1" applyAlignment="1">
      <alignment horizontal="centerContinuous" vertical="center"/>
    </xf>
    <xf numFmtId="0" fontId="3" fillId="0" borderId="10" xfId="0" applyNumberFormat="1" applyFont="1" applyFill="1" applyBorder="1" applyAlignment="1">
      <alignment horizontal="centerContinuous" vertical="center"/>
    </xf>
    <xf numFmtId="0" fontId="3" fillId="0" borderId="11" xfId="0" applyNumberFormat="1" applyFont="1" applyFill="1" applyBorder="1" applyAlignment="1">
      <alignment horizontal="centerContinuous" vertical="center"/>
    </xf>
    <xf numFmtId="0" fontId="3" fillId="12" borderId="12" xfId="0" applyNumberFormat="1" applyFont="1" applyFill="1" applyBorder="1" applyAlignment="1" applyProtection="1">
      <alignment horizontal="centerContinuous" vertical="center"/>
      <protection/>
    </xf>
    <xf numFmtId="0" fontId="3" fillId="12" borderId="13" xfId="0" applyNumberFormat="1" applyFont="1" applyFill="1" applyBorder="1" applyAlignment="1" applyProtection="1">
      <alignment horizontal="centerContinuous" vertical="center"/>
      <protection/>
    </xf>
    <xf numFmtId="1" fontId="3" fillId="0" borderId="22" xfId="0" applyNumberFormat="1" applyFont="1" applyFill="1" applyBorder="1" applyAlignment="1" applyProtection="1">
      <alignment horizontal="centerContinuous" vertical="center"/>
      <protection/>
    </xf>
    <xf numFmtId="0" fontId="3" fillId="12" borderId="10" xfId="0" applyNumberFormat="1" applyFont="1" applyFill="1" applyBorder="1" applyAlignment="1" applyProtection="1">
      <alignment horizontal="centerContinuous" vertical="center"/>
      <protection/>
    </xf>
    <xf numFmtId="0" fontId="14" fillId="0" borderId="17" xfId="0" applyNumberFormat="1" applyFont="1" applyFill="1" applyBorder="1" applyAlignment="1">
      <alignment horizontal="centerContinuous" vertical="center"/>
    </xf>
    <xf numFmtId="0" fontId="14" fillId="0" borderId="13" xfId="0" applyNumberFormat="1" applyFont="1" applyFill="1" applyBorder="1" applyAlignment="1">
      <alignment horizontal="centerContinuous" vertical="center"/>
    </xf>
    <xf numFmtId="0" fontId="3" fillId="0" borderId="17" xfId="0" applyNumberFormat="1" applyFont="1" applyFill="1" applyBorder="1" applyAlignment="1" applyProtection="1">
      <alignment horizontal="centerContinuous" vertical="center"/>
      <protection/>
    </xf>
    <xf numFmtId="0" fontId="3" fillId="12" borderId="15" xfId="0" applyNumberFormat="1" applyFont="1" applyFill="1" applyBorder="1" applyAlignment="1" applyProtection="1">
      <alignment horizontal="centerContinuous" vertical="center"/>
      <protection/>
    </xf>
    <xf numFmtId="0" fontId="14" fillId="0" borderId="21" xfId="0" applyNumberFormat="1" applyFont="1" applyFill="1" applyBorder="1" applyAlignment="1">
      <alignment horizontal="centerContinuous" vertical="center"/>
    </xf>
    <xf numFmtId="0" fontId="3" fillId="0" borderId="23" xfId="0" applyNumberFormat="1" applyFont="1" applyFill="1" applyBorder="1" applyAlignment="1">
      <alignment horizontal="centerContinuous" vertical="center"/>
    </xf>
    <xf numFmtId="1" fontId="3" fillId="0" borderId="13" xfId="0" applyNumberFormat="1" applyFont="1" applyFill="1" applyBorder="1" applyAlignment="1">
      <alignment horizontal="centerContinuous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Continuous" vertical="center"/>
    </xf>
    <xf numFmtId="1" fontId="3" fillId="0" borderId="19" xfId="0" applyNumberFormat="1" applyFont="1" applyFill="1" applyBorder="1" applyAlignment="1">
      <alignment horizontal="centerContinuous" vertical="center"/>
    </xf>
    <xf numFmtId="0" fontId="3" fillId="0" borderId="21" xfId="0" applyNumberFormat="1" applyFont="1" applyFill="1" applyBorder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1" fontId="19" fillId="0" borderId="0" xfId="0" applyNumberFormat="1" applyFont="1" applyFill="1" applyAlignment="1">
      <alignment/>
    </xf>
    <xf numFmtId="176" fontId="14" fillId="0" borderId="17" xfId="0" applyNumberFormat="1" applyFont="1" applyFill="1" applyBorder="1" applyAlignment="1" applyProtection="1">
      <alignment vertical="center" wrapText="1"/>
      <protection/>
    </xf>
    <xf numFmtId="176" fontId="14" fillId="0" borderId="23" xfId="0" applyNumberFormat="1" applyFont="1" applyFill="1" applyBorder="1" applyAlignment="1" applyProtection="1">
      <alignment vertical="center" wrapText="1"/>
      <protection/>
    </xf>
    <xf numFmtId="176" fontId="3" fillId="0" borderId="13" xfId="0" applyNumberFormat="1" applyFont="1" applyFill="1" applyBorder="1" applyAlignment="1" applyProtection="1">
      <alignment vertical="center" wrapText="1"/>
      <protection/>
    </xf>
    <xf numFmtId="176" fontId="3" fillId="0" borderId="16" xfId="0" applyNumberFormat="1" applyFont="1" applyFill="1" applyBorder="1" applyAlignment="1" applyProtection="1">
      <alignment vertical="center" wrapText="1"/>
      <protection/>
    </xf>
    <xf numFmtId="176" fontId="3" fillId="0" borderId="12" xfId="0" applyNumberFormat="1" applyFont="1" applyFill="1" applyBorder="1" applyAlignment="1" applyProtection="1">
      <alignment vertical="center" wrapText="1"/>
      <protection/>
    </xf>
    <xf numFmtId="176" fontId="3" fillId="0" borderId="17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49" fontId="3" fillId="0" borderId="19" xfId="0" applyNumberFormat="1" applyFont="1" applyFill="1" applyBorder="1" applyAlignment="1" applyProtection="1">
      <alignment vertical="center" wrapText="1"/>
      <protection/>
    </xf>
    <xf numFmtId="176" fontId="3" fillId="0" borderId="19" xfId="0" applyNumberFormat="1" applyFont="1" applyFill="1" applyBorder="1" applyAlignment="1" applyProtection="1">
      <alignment vertical="center" wrapText="1"/>
      <protection/>
    </xf>
    <xf numFmtId="176" fontId="3" fillId="0" borderId="22" xfId="0" applyNumberFormat="1" applyFont="1" applyFill="1" applyBorder="1" applyAlignment="1" applyProtection="1">
      <alignment vertical="center" wrapText="1"/>
      <protection/>
    </xf>
    <xf numFmtId="176" fontId="3" fillId="0" borderId="18" xfId="0" applyNumberFormat="1" applyFont="1" applyFill="1" applyBorder="1" applyAlignment="1" applyProtection="1">
      <alignment vertical="center" wrapText="1"/>
      <protection/>
    </xf>
    <xf numFmtId="49" fontId="3" fillId="0" borderId="12" xfId="0" applyNumberFormat="1" applyFont="1" applyFill="1" applyBorder="1" applyAlignment="1" applyProtection="1">
      <alignment vertical="center" wrapText="1"/>
      <protection/>
    </xf>
    <xf numFmtId="0" fontId="0" fillId="12" borderId="12" xfId="0" applyNumberFormat="1" applyFont="1" applyFill="1" applyBorder="1" applyAlignment="1">
      <alignment/>
    </xf>
    <xf numFmtId="1" fontId="0" fillId="0" borderId="12" xfId="0" applyNumberFormat="1" applyFill="1" applyBorder="1" applyAlignment="1">
      <alignment/>
    </xf>
    <xf numFmtId="177" fontId="0" fillId="12" borderId="12" xfId="0" applyNumberFormat="1" applyFont="1" applyFill="1" applyBorder="1" applyAlignment="1">
      <alignment/>
    </xf>
    <xf numFmtId="177" fontId="0" fillId="0" borderId="12" xfId="0" applyNumberFormat="1" applyFont="1" applyFill="1" applyBorder="1" applyAlignment="1">
      <alignment/>
    </xf>
    <xf numFmtId="49" fontId="3" fillId="0" borderId="13" xfId="0" applyNumberFormat="1" applyFont="1" applyFill="1" applyBorder="1" applyAlignment="1" applyProtection="1">
      <alignment vertical="center" wrapText="1"/>
      <protection/>
    </xf>
    <xf numFmtId="177" fontId="0" fillId="12" borderId="12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>
      <alignment horizontal="left" vertical="center"/>
    </xf>
    <xf numFmtId="177" fontId="4" fillId="0" borderId="12" xfId="0" applyNumberFormat="1" applyFont="1" applyFill="1" applyBorder="1" applyAlignment="1">
      <alignment vertical="center"/>
    </xf>
    <xf numFmtId="177" fontId="7" fillId="0" borderId="12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0" fontId="3" fillId="12" borderId="12" xfId="0" applyNumberFormat="1" applyFont="1" applyFill="1" applyBorder="1" applyAlignment="1" applyProtection="1">
      <alignment vertical="center" wrapText="1"/>
      <protection/>
    </xf>
    <xf numFmtId="178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right"/>
    </xf>
    <xf numFmtId="1" fontId="0" fillId="0" borderId="18" xfId="0" applyNumberFormat="1" applyFont="1" applyFill="1" applyBorder="1" applyAlignment="1">
      <alignment horizontal="right"/>
    </xf>
    <xf numFmtId="179" fontId="0" fillId="0" borderId="0" xfId="0" applyNumberFormat="1" applyFill="1" applyAlignment="1">
      <alignment horizontal="center" vertical="center" wrapText="1"/>
    </xf>
    <xf numFmtId="179" fontId="0" fillId="0" borderId="12" xfId="0" applyNumberForma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left" vertical="center"/>
    </xf>
    <xf numFmtId="178" fontId="0" fillId="0" borderId="12" xfId="0" applyNumberFormat="1" applyFont="1" applyFill="1" applyBorder="1" applyAlignment="1">
      <alignment horizontal="right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179" fontId="0" fillId="0" borderId="12" xfId="0" applyNumberFormat="1" applyFont="1" applyFill="1" applyBorder="1" applyAlignment="1">
      <alignment horizontal="left" vertical="center" wrapText="1"/>
    </xf>
    <xf numFmtId="178" fontId="0" fillId="0" borderId="12" xfId="0" applyNumberFormat="1" applyFill="1" applyBorder="1" applyAlignment="1">
      <alignment horizontal="right" vertical="center" wrapText="1"/>
    </xf>
    <xf numFmtId="0" fontId="3" fillId="0" borderId="24" xfId="0" applyNumberFormat="1" applyFont="1" applyFill="1" applyBorder="1" applyAlignment="1" applyProtection="1">
      <alignment horizontal="left"/>
      <protection/>
    </xf>
    <xf numFmtId="0" fontId="3" fillId="0" borderId="24" xfId="0" applyNumberFormat="1" applyFont="1" applyFill="1" applyBorder="1" applyAlignment="1" applyProtection="1">
      <alignment horizontal="left"/>
      <protection/>
    </xf>
    <xf numFmtId="0" fontId="3" fillId="0" borderId="25" xfId="0" applyNumberFormat="1" applyFont="1" applyFill="1" applyBorder="1" applyAlignment="1">
      <alignment horizontal="centerContinuous" vertical="center"/>
    </xf>
    <xf numFmtId="0" fontId="3" fillId="0" borderId="26" xfId="0" applyNumberFormat="1" applyFont="1" applyFill="1" applyBorder="1" applyAlignment="1">
      <alignment horizontal="centerContinuous" vertical="center"/>
    </xf>
    <xf numFmtId="0" fontId="3" fillId="0" borderId="27" xfId="0" applyNumberFormat="1" applyFont="1" applyFill="1" applyBorder="1" applyAlignment="1">
      <alignment horizontal="centerContinuous" vertical="center"/>
    </xf>
    <xf numFmtId="0" fontId="3" fillId="0" borderId="12" xfId="0" applyNumberFormat="1" applyFont="1" applyFill="1" applyBorder="1" applyAlignment="1">
      <alignment horizontal="centerContinuous" vertical="center"/>
    </xf>
    <xf numFmtId="1" fontId="3" fillId="0" borderId="12" xfId="0" applyNumberFormat="1" applyFont="1" applyFill="1" applyBorder="1" applyAlignment="1">
      <alignment horizontal="centerContinuous" vertical="center"/>
    </xf>
    <xf numFmtId="1" fontId="3" fillId="0" borderId="28" xfId="0" applyNumberFormat="1" applyFont="1" applyFill="1" applyBorder="1" applyAlignment="1">
      <alignment horizontal="centerContinuous" vertical="center"/>
    </xf>
    <xf numFmtId="0" fontId="3" fillId="12" borderId="29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28" xfId="0" applyNumberFormat="1" applyFont="1" applyFill="1" applyBorder="1" applyAlignment="1" applyProtection="1">
      <alignment vertical="center" wrapText="1"/>
      <protection/>
    </xf>
    <xf numFmtId="176" fontId="3" fillId="0" borderId="12" xfId="0" applyNumberFormat="1" applyFont="1" applyFill="1" applyBorder="1" applyAlignment="1" applyProtection="1">
      <alignment vertical="center" wrapText="1"/>
      <protection/>
    </xf>
    <xf numFmtId="176" fontId="3" fillId="0" borderId="31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18" fillId="0" borderId="0" xfId="0" applyNumberFormat="1" applyFont="1" applyFill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179" fontId="0" fillId="0" borderId="10" xfId="0" applyNumberFormat="1" applyFill="1" applyBorder="1" applyAlignment="1">
      <alignment horizontal="center" vertical="center" wrapText="1"/>
    </xf>
    <xf numFmtId="179" fontId="0" fillId="0" borderId="23" xfId="0" applyNumberFormat="1" applyFill="1" applyBorder="1" applyAlignment="1">
      <alignment horizontal="center" vertical="center" wrapText="1"/>
    </xf>
    <xf numFmtId="179" fontId="0" fillId="0" borderId="17" xfId="0" applyNumberFormat="1" applyFill="1" applyBorder="1" applyAlignment="1">
      <alignment horizontal="center" vertical="center" wrapText="1"/>
    </xf>
    <xf numFmtId="1" fontId="0" fillId="0" borderId="18" xfId="0" applyNumberFormat="1" applyFont="1" applyFill="1" applyBorder="1" applyAlignment="1">
      <alignment horizontal="left"/>
    </xf>
    <xf numFmtId="1" fontId="0" fillId="0" borderId="18" xfId="0" applyNumberFormat="1" applyFill="1" applyBorder="1" applyAlignment="1">
      <alignment horizontal="left"/>
    </xf>
    <xf numFmtId="179" fontId="0" fillId="0" borderId="13" xfId="0" applyNumberFormat="1" applyFont="1" applyFill="1" applyBorder="1" applyAlignment="1">
      <alignment horizontal="center" vertical="center" wrapText="1"/>
    </xf>
    <xf numFmtId="179" fontId="0" fillId="0" borderId="14" xfId="0" applyNumberFormat="1" applyFill="1" applyBorder="1" applyAlignment="1">
      <alignment horizontal="center" vertical="center" wrapText="1"/>
    </xf>
    <xf numFmtId="179" fontId="0" fillId="0" borderId="16" xfId="0" applyNumberFormat="1" applyFill="1" applyBorder="1" applyAlignment="1">
      <alignment horizontal="center" vertical="center" wrapText="1"/>
    </xf>
    <xf numFmtId="179" fontId="0" fillId="0" borderId="13" xfId="0" applyNumberForma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12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1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1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1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1" fontId="3" fillId="0" borderId="28" xfId="0" applyNumberFormat="1" applyFont="1" applyFill="1" applyBorder="1" applyAlignment="1" applyProtection="1">
      <alignment horizontal="center" vertical="center" wrapText="1"/>
      <protection/>
    </xf>
    <xf numFmtId="1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/>
      <protection/>
    </xf>
    <xf numFmtId="177" fontId="0" fillId="12" borderId="12" xfId="0" applyNumberFormat="1" applyFont="1" applyFill="1" applyBorder="1" applyAlignment="1">
      <alignment horizontal="left" vertical="center"/>
    </xf>
    <xf numFmtId="1" fontId="0" fillId="0" borderId="0" xfId="0" applyFill="1" applyAlignment="1">
      <alignment/>
    </xf>
    <xf numFmtId="1" fontId="3" fillId="0" borderId="12" xfId="0" applyFont="1" applyFill="1" applyBorder="1" applyAlignment="1" applyProtection="1">
      <alignment horizontal="center" vertical="center"/>
      <protection/>
    </xf>
    <xf numFmtId="1" fontId="3" fillId="0" borderId="22" xfId="0" applyFont="1" applyFill="1" applyBorder="1" applyAlignment="1" applyProtection="1">
      <alignment horizontal="centerContinuous" vertical="center"/>
      <protection/>
    </xf>
    <xf numFmtId="1" fontId="3" fillId="0" borderId="17" xfId="0" applyFont="1" applyFill="1" applyBorder="1" applyAlignment="1" applyProtection="1">
      <alignment horizontal="centerContinuous" vertical="center"/>
      <protection/>
    </xf>
    <xf numFmtId="1" fontId="0" fillId="0" borderId="12" xfId="0" applyFill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zoomScalePageLayoutView="0" workbookViewId="0" topLeftCell="A1">
      <selection activeCell="A12" sqref="A12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4" t="s">
        <v>74</v>
      </c>
    </row>
    <row r="2" spans="1:4" ht="19.5" customHeight="1">
      <c r="A2" s="189" t="s">
        <v>165</v>
      </c>
      <c r="B2" s="189"/>
      <c r="C2" s="189"/>
      <c r="D2" s="189"/>
    </row>
    <row r="3" spans="1:4" ht="19.5" customHeight="1">
      <c r="A3" s="99" t="s">
        <v>129</v>
      </c>
      <c r="B3" s="99"/>
      <c r="C3" s="32"/>
      <c r="D3" s="33" t="s">
        <v>83</v>
      </c>
    </row>
    <row r="4" spans="1:4" ht="23.25" customHeight="1">
      <c r="A4" s="110" t="s">
        <v>147</v>
      </c>
      <c r="B4" s="110"/>
      <c r="C4" s="110" t="s">
        <v>5</v>
      </c>
      <c r="D4" s="110"/>
    </row>
    <row r="5" spans="1:4" ht="23.25" customHeight="1">
      <c r="A5" s="70" t="s">
        <v>47</v>
      </c>
      <c r="B5" s="109" t="s">
        <v>116</v>
      </c>
      <c r="C5" s="70" t="s">
        <v>47</v>
      </c>
      <c r="D5" s="74" t="s">
        <v>116</v>
      </c>
    </row>
    <row r="6" spans="1:4" ht="19.5" customHeight="1">
      <c r="A6" s="80" t="s">
        <v>38</v>
      </c>
      <c r="B6" s="77">
        <v>1876.77</v>
      </c>
      <c r="C6" s="81" t="s">
        <v>123</v>
      </c>
      <c r="D6" s="77">
        <v>675.52</v>
      </c>
    </row>
    <row r="7" spans="1:4" ht="19.5" customHeight="1">
      <c r="A7" s="75" t="s">
        <v>4</v>
      </c>
      <c r="B7" s="131">
        <v>0</v>
      </c>
      <c r="C7" s="75" t="s">
        <v>2</v>
      </c>
      <c r="D7" s="77">
        <v>266.78</v>
      </c>
    </row>
    <row r="8" spans="1:4" ht="19.5" customHeight="1">
      <c r="A8" s="75" t="s">
        <v>21</v>
      </c>
      <c r="B8" s="77">
        <v>0</v>
      </c>
      <c r="C8" s="75" t="s">
        <v>76</v>
      </c>
      <c r="D8" s="77">
        <v>102.64</v>
      </c>
    </row>
    <row r="9" spans="1:4" ht="19.5" customHeight="1">
      <c r="A9" s="75" t="s">
        <v>33</v>
      </c>
      <c r="B9" s="77">
        <v>0</v>
      </c>
      <c r="C9" s="75" t="s">
        <v>146</v>
      </c>
      <c r="D9" s="77">
        <v>851.84</v>
      </c>
    </row>
    <row r="10" spans="1:4" ht="19.5" customHeight="1">
      <c r="A10" s="75" t="s">
        <v>115</v>
      </c>
      <c r="B10" s="79">
        <f>SUM(B11:B14)</f>
        <v>0</v>
      </c>
      <c r="C10" s="75" t="s">
        <v>29</v>
      </c>
      <c r="D10" s="79">
        <f>SUM(D11:D12)</f>
        <v>0</v>
      </c>
    </row>
    <row r="11" spans="1:4" ht="19.5" customHeight="1">
      <c r="A11" s="80" t="s">
        <v>64</v>
      </c>
      <c r="B11" s="79">
        <v>0</v>
      </c>
      <c r="C11" s="84" t="s">
        <v>60</v>
      </c>
      <c r="D11" s="79">
        <v>0</v>
      </c>
    </row>
    <row r="12" spans="1:4" ht="19.5" customHeight="1">
      <c r="A12" s="80" t="s">
        <v>96</v>
      </c>
      <c r="B12" s="77">
        <v>0</v>
      </c>
      <c r="C12" s="84" t="s">
        <v>100</v>
      </c>
      <c r="D12" s="77">
        <v>0</v>
      </c>
    </row>
    <row r="13" spans="1:4" ht="19.5" customHeight="1">
      <c r="A13" s="83" t="s">
        <v>18</v>
      </c>
      <c r="B13" s="131">
        <v>0</v>
      </c>
      <c r="C13" s="81"/>
      <c r="D13" s="82"/>
    </row>
    <row r="14" spans="1:4" ht="19.5" customHeight="1">
      <c r="A14" s="80" t="s">
        <v>90</v>
      </c>
      <c r="B14" s="132">
        <v>0</v>
      </c>
      <c r="C14" s="81"/>
      <c r="D14" s="76"/>
    </row>
    <row r="15" spans="1:4" ht="19.5" customHeight="1">
      <c r="A15" s="80" t="s">
        <v>69</v>
      </c>
      <c r="B15" s="77">
        <v>0</v>
      </c>
      <c r="C15" s="81"/>
      <c r="D15" s="76"/>
    </row>
    <row r="16" spans="1:4" ht="19.5" customHeight="1">
      <c r="A16" s="75"/>
      <c r="B16" s="82"/>
      <c r="C16" s="75"/>
      <c r="D16" s="76"/>
    </row>
    <row r="17" spans="1:7" ht="19.5" customHeight="1">
      <c r="A17" s="70" t="s">
        <v>106</v>
      </c>
      <c r="B17" s="76">
        <f>SUM(B6:B16)</f>
        <v>1876.77</v>
      </c>
      <c r="C17" s="70" t="s">
        <v>70</v>
      </c>
      <c r="D17" s="76">
        <f>SUM(D6:D16)</f>
        <v>1896.7800000000002</v>
      </c>
      <c r="G17" s="130" t="s">
        <v>1</v>
      </c>
    </row>
    <row r="18" spans="1:4" ht="19.5" customHeight="1">
      <c r="A18" s="75" t="s">
        <v>57</v>
      </c>
      <c r="B18" s="77">
        <v>0</v>
      </c>
      <c r="C18" s="75" t="s">
        <v>117</v>
      </c>
      <c r="D18" s="77">
        <v>0</v>
      </c>
    </row>
    <row r="19" spans="1:4" ht="19.5" customHeight="1">
      <c r="A19" s="75" t="s">
        <v>141</v>
      </c>
      <c r="B19" s="77">
        <v>20.1</v>
      </c>
      <c r="C19" s="75" t="s">
        <v>148</v>
      </c>
      <c r="D19" s="77">
        <v>0</v>
      </c>
    </row>
    <row r="20" spans="1:4" ht="19.5" customHeight="1">
      <c r="A20" s="75" t="s">
        <v>87</v>
      </c>
      <c r="B20" s="77">
        <v>0</v>
      </c>
      <c r="C20" s="75" t="s">
        <v>66</v>
      </c>
      <c r="D20" s="77">
        <v>0</v>
      </c>
    </row>
    <row r="21" spans="1:4" ht="19.5" customHeight="1">
      <c r="A21" s="75"/>
      <c r="B21" s="77"/>
      <c r="C21" s="75" t="s">
        <v>87</v>
      </c>
      <c r="D21" s="77">
        <v>0</v>
      </c>
    </row>
    <row r="22" spans="1:4" ht="19.5" customHeight="1">
      <c r="A22" s="75"/>
      <c r="B22" s="78"/>
      <c r="C22" s="75"/>
      <c r="D22" s="76"/>
    </row>
    <row r="23" spans="1:31" ht="19.5" customHeight="1">
      <c r="A23" s="75"/>
      <c r="B23" s="78"/>
      <c r="C23" s="75"/>
      <c r="D23" s="7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70" t="s">
        <v>120</v>
      </c>
      <c r="B24" s="78">
        <f>SUM(B17:B19)</f>
        <v>1896.87</v>
      </c>
      <c r="C24" s="70" t="s">
        <v>81</v>
      </c>
      <c r="D24" s="76">
        <f>SUM(D17,D18,D20)</f>
        <v>1896.7800000000002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sheetProtection/>
  <mergeCells count="1">
    <mergeCell ref="A2:D2"/>
  </mergeCells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workbookViewId="0" topLeftCell="A1">
      <selection activeCell="E13" sqref="E1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41"/>
      <c r="B1" s="35"/>
      <c r="C1" s="35"/>
      <c r="D1" s="35"/>
      <c r="E1" s="35"/>
      <c r="F1" s="35"/>
      <c r="G1" s="35"/>
      <c r="H1" s="36" t="s">
        <v>230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224" t="s">
        <v>231</v>
      </c>
      <c r="B2" s="224"/>
      <c r="C2" s="224"/>
      <c r="D2" s="224"/>
      <c r="E2" s="224"/>
      <c r="F2" s="224"/>
      <c r="G2" s="224"/>
      <c r="H2" s="22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170" t="s">
        <v>232</v>
      </c>
      <c r="B3" s="171"/>
      <c r="C3" s="171"/>
      <c r="D3" s="171"/>
      <c r="E3" s="171"/>
      <c r="F3" s="90"/>
      <c r="G3" s="90"/>
      <c r="H3" s="33" t="s">
        <v>83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172" t="s">
        <v>36</v>
      </c>
      <c r="B4" s="172"/>
      <c r="C4" s="172"/>
      <c r="D4" s="173"/>
      <c r="E4" s="174"/>
      <c r="F4" s="226" t="s">
        <v>233</v>
      </c>
      <c r="G4" s="226"/>
      <c r="H4" s="22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175" t="s">
        <v>150</v>
      </c>
      <c r="B5" s="176"/>
      <c r="C5" s="177"/>
      <c r="D5" s="227" t="s">
        <v>71</v>
      </c>
      <c r="E5" s="229" t="s">
        <v>234</v>
      </c>
      <c r="F5" s="231" t="s">
        <v>34</v>
      </c>
      <c r="G5" s="231" t="s">
        <v>11</v>
      </c>
      <c r="H5" s="226" t="s">
        <v>99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178" t="s">
        <v>67</v>
      </c>
      <c r="B6" s="179" t="s">
        <v>110</v>
      </c>
      <c r="C6" s="180" t="s">
        <v>109</v>
      </c>
      <c r="D6" s="228"/>
      <c r="E6" s="230"/>
      <c r="F6" s="232"/>
      <c r="G6" s="232"/>
      <c r="H6" s="233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83"/>
      <c r="B7" s="183"/>
      <c r="C7" s="183"/>
      <c r="D7" s="183"/>
      <c r="E7" s="183"/>
      <c r="F7" s="184"/>
      <c r="G7" s="185"/>
      <c r="H7" s="184"/>
      <c r="I7" s="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</row>
    <row r="8" spans="1:245" ht="19.5" customHeight="1">
      <c r="A8" s="186"/>
      <c r="B8" s="186"/>
      <c r="C8" s="186"/>
      <c r="D8" s="187"/>
      <c r="E8" s="188"/>
      <c r="F8" s="188"/>
      <c r="G8" s="188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57"/>
      <c r="B9" s="57"/>
      <c r="C9" s="57"/>
      <c r="D9" s="49"/>
      <c r="E9" s="49"/>
      <c r="F9" s="49"/>
      <c r="G9" s="49"/>
      <c r="H9" s="49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</row>
    <row r="10" spans="1:245" ht="19.5" customHeight="1">
      <c r="A10" s="57"/>
      <c r="B10" s="57"/>
      <c r="C10" s="57"/>
      <c r="D10" s="57"/>
      <c r="E10" s="57"/>
      <c r="F10" s="57"/>
      <c r="G10" s="57"/>
      <c r="H10" s="49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</row>
    <row r="11" spans="1:245" ht="19.5" customHeight="1">
      <c r="A11" s="57"/>
      <c r="B11" s="57"/>
      <c r="C11" s="57"/>
      <c r="D11" s="49"/>
      <c r="E11" s="49"/>
      <c r="F11" s="49"/>
      <c r="G11" s="49"/>
      <c r="H11" s="49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</row>
    <row r="12" spans="1:245" ht="19.5" customHeight="1">
      <c r="A12" s="57"/>
      <c r="B12" s="57"/>
      <c r="C12" s="57"/>
      <c r="D12" s="49"/>
      <c r="E12" s="49"/>
      <c r="F12" s="49"/>
      <c r="G12" s="49"/>
      <c r="H12" s="49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</row>
    <row r="13" spans="1:245" ht="19.5" customHeight="1">
      <c r="A13" s="57"/>
      <c r="B13" s="57"/>
      <c r="C13" s="57"/>
      <c r="D13" s="57"/>
      <c r="E13" s="57"/>
      <c r="F13" s="57"/>
      <c r="G13" s="57"/>
      <c r="H13" s="49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</row>
    <row r="14" spans="1:245" ht="19.5" customHeight="1">
      <c r="A14" s="57"/>
      <c r="B14" s="57"/>
      <c r="C14" s="57"/>
      <c r="D14" s="49"/>
      <c r="E14" s="49"/>
      <c r="F14" s="49"/>
      <c r="G14" s="49"/>
      <c r="H14" s="49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</row>
    <row r="15" spans="1:245" ht="19.5" customHeight="1">
      <c r="A15" s="48"/>
      <c r="B15" s="57"/>
      <c r="C15" s="57"/>
      <c r="D15" s="49"/>
      <c r="E15" s="49"/>
      <c r="F15" s="49"/>
      <c r="G15" s="49"/>
      <c r="H15" s="49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</row>
    <row r="16" spans="1:245" ht="19.5" customHeight="1">
      <c r="A16" s="48"/>
      <c r="B16" s="48"/>
      <c r="C16" s="57"/>
      <c r="D16" s="57"/>
      <c r="E16" s="48"/>
      <c r="F16" s="48"/>
      <c r="G16" s="48"/>
      <c r="H16" s="49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</row>
    <row r="17" spans="1:245" ht="19.5" customHeight="1">
      <c r="A17" s="48"/>
      <c r="B17" s="48"/>
      <c r="C17" s="57"/>
      <c r="D17" s="49"/>
      <c r="E17" s="49"/>
      <c r="F17" s="49"/>
      <c r="G17" s="49"/>
      <c r="H17" s="49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</row>
    <row r="18" spans="1:245" ht="19.5" customHeight="1">
      <c r="A18" s="57"/>
      <c r="B18" s="48"/>
      <c r="C18" s="57"/>
      <c r="D18" s="49"/>
      <c r="E18" s="49"/>
      <c r="F18" s="49"/>
      <c r="G18" s="49"/>
      <c r="H18" s="49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</row>
    <row r="19" spans="1:245" ht="19.5" customHeight="1">
      <c r="A19" s="57"/>
      <c r="B19" s="48"/>
      <c r="C19" s="48"/>
      <c r="D19" s="48"/>
      <c r="E19" s="48"/>
      <c r="F19" s="48"/>
      <c r="G19" s="48"/>
      <c r="H19" s="49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</row>
    <row r="20" spans="1:245" ht="19.5" customHeight="1">
      <c r="A20" s="48"/>
      <c r="B20" s="48"/>
      <c r="C20" s="48"/>
      <c r="D20" s="49"/>
      <c r="E20" s="49"/>
      <c r="F20" s="49"/>
      <c r="G20" s="49"/>
      <c r="H20" s="49"/>
      <c r="I20" s="48"/>
      <c r="J20" s="57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</row>
    <row r="21" spans="1:245" ht="19.5" customHeight="1">
      <c r="A21" s="48"/>
      <c r="B21" s="48"/>
      <c r="C21" s="48"/>
      <c r="D21" s="49"/>
      <c r="E21" s="49"/>
      <c r="F21" s="49"/>
      <c r="G21" s="49"/>
      <c r="H21" s="49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</row>
    <row r="22" spans="1:245" ht="19.5" customHeight="1">
      <c r="A22" s="48"/>
      <c r="B22" s="48"/>
      <c r="C22" s="48"/>
      <c r="D22" s="48"/>
      <c r="E22" s="48"/>
      <c r="F22" s="48"/>
      <c r="G22" s="48"/>
      <c r="H22" s="49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</row>
    <row r="23" spans="1:245" ht="19.5" customHeight="1">
      <c r="A23" s="48"/>
      <c r="B23" s="48"/>
      <c r="C23" s="48"/>
      <c r="D23" s="49"/>
      <c r="E23" s="49"/>
      <c r="F23" s="49"/>
      <c r="G23" s="49"/>
      <c r="H23" s="49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</row>
    <row r="24" spans="1:245" ht="19.5" customHeight="1">
      <c r="A24" s="48"/>
      <c r="B24" s="48"/>
      <c r="C24" s="48"/>
      <c r="D24" s="49"/>
      <c r="E24" s="49"/>
      <c r="F24" s="49"/>
      <c r="G24" s="49"/>
      <c r="H24" s="49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</row>
    <row r="25" spans="1:245" ht="19.5" customHeight="1">
      <c r="A25" s="48"/>
      <c r="B25" s="48"/>
      <c r="C25" s="48"/>
      <c r="D25" s="48"/>
      <c r="E25" s="48"/>
      <c r="F25" s="48"/>
      <c r="G25" s="48"/>
      <c r="H25" s="49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</row>
    <row r="26" spans="1:245" ht="19.5" customHeight="1">
      <c r="A26" s="48"/>
      <c r="B26" s="48"/>
      <c r="C26" s="57"/>
      <c r="D26" s="49"/>
      <c r="E26" s="49"/>
      <c r="F26" s="49"/>
      <c r="G26" s="49"/>
      <c r="H26" s="49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</row>
    <row r="27" spans="1:245" ht="19.5" customHeight="1">
      <c r="A27" s="48"/>
      <c r="B27" s="48"/>
      <c r="C27" s="48"/>
      <c r="D27" s="49"/>
      <c r="E27" s="49"/>
      <c r="F27" s="49"/>
      <c r="G27" s="49"/>
      <c r="H27" s="49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</row>
    <row r="28" spans="1:245" ht="19.5" customHeight="1">
      <c r="A28" s="48"/>
      <c r="B28" s="48"/>
      <c r="C28" s="48"/>
      <c r="D28" s="48"/>
      <c r="E28" s="48"/>
      <c r="F28" s="48"/>
      <c r="G28" s="48"/>
      <c r="H28" s="49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</row>
    <row r="29" spans="1:245" ht="19.5" customHeight="1">
      <c r="A29" s="48"/>
      <c r="B29" s="48"/>
      <c r="C29" s="48"/>
      <c r="D29" s="49"/>
      <c r="E29" s="49"/>
      <c r="F29" s="49"/>
      <c r="G29" s="49"/>
      <c r="H29" s="49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</row>
    <row r="30" spans="1:245" ht="19.5" customHeight="1">
      <c r="A30" s="48"/>
      <c r="B30" s="48"/>
      <c r="C30" s="48"/>
      <c r="D30" s="49"/>
      <c r="E30" s="49"/>
      <c r="F30" s="49"/>
      <c r="G30" s="49"/>
      <c r="H30" s="49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</row>
    <row r="31" spans="1:245" ht="19.5" customHeight="1">
      <c r="A31" s="48"/>
      <c r="B31" s="48"/>
      <c r="C31" s="48"/>
      <c r="D31" s="48"/>
      <c r="E31" s="48"/>
      <c r="F31" s="48"/>
      <c r="G31" s="48"/>
      <c r="H31" s="49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</row>
    <row r="32" spans="1:245" ht="19.5" customHeight="1">
      <c r="A32" s="48"/>
      <c r="B32" s="48"/>
      <c r="C32" s="48"/>
      <c r="D32" s="48"/>
      <c r="E32" s="50"/>
      <c r="F32" s="50"/>
      <c r="G32" s="50"/>
      <c r="H32" s="49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</row>
    <row r="33" spans="1:245" ht="19.5" customHeight="1">
      <c r="A33" s="48"/>
      <c r="B33" s="48"/>
      <c r="C33" s="48"/>
      <c r="D33" s="48"/>
      <c r="E33" s="50"/>
      <c r="F33" s="50"/>
      <c r="G33" s="50"/>
      <c r="H33" s="49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</row>
    <row r="34" spans="1:245" ht="19.5" customHeight="1">
      <c r="A34" s="48"/>
      <c r="B34" s="48"/>
      <c r="C34" s="48"/>
      <c r="D34" s="48"/>
      <c r="E34" s="48"/>
      <c r="F34" s="48"/>
      <c r="G34" s="48"/>
      <c r="H34" s="49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</row>
    <row r="35" spans="1:245" ht="19.5" customHeight="1">
      <c r="A35" s="48"/>
      <c r="B35" s="48"/>
      <c r="C35" s="48"/>
      <c r="D35" s="48"/>
      <c r="E35" s="51"/>
      <c r="F35" s="51"/>
      <c r="G35" s="51"/>
      <c r="H35" s="49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</row>
    <row r="36" spans="1:245" ht="19.5" customHeight="1">
      <c r="A36" s="3"/>
      <c r="B36" s="3"/>
      <c r="C36" s="3"/>
      <c r="D36" s="3"/>
      <c r="E36" s="47"/>
      <c r="F36" s="47"/>
      <c r="G36" s="47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46"/>
      <c r="B37" s="46"/>
      <c r="C37" s="46"/>
      <c r="D37" s="46"/>
      <c r="E37" s="46"/>
      <c r="F37" s="46"/>
      <c r="G37" s="46"/>
      <c r="H37" s="16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</row>
    <row r="38" spans="1:245" ht="19.5" customHeight="1">
      <c r="A38" s="3"/>
      <c r="B38" s="3"/>
      <c r="C38" s="3"/>
      <c r="D38" s="3"/>
      <c r="E38" s="3"/>
      <c r="F38" s="3"/>
      <c r="G38" s="3"/>
      <c r="H38" s="16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</row>
    <row r="39" spans="1:245" ht="19.5" customHeight="1">
      <c r="A39" s="17"/>
      <c r="B39" s="17"/>
      <c r="C39" s="17"/>
      <c r="D39" s="17"/>
      <c r="E39" s="17"/>
      <c r="F39" s="3"/>
      <c r="G39" s="3"/>
      <c r="H39" s="16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</row>
    <row r="40" spans="1:245" ht="19.5" customHeight="1">
      <c r="A40" s="17"/>
      <c r="B40" s="17"/>
      <c r="C40" s="17"/>
      <c r="D40" s="17"/>
      <c r="E40" s="17"/>
      <c r="F40" s="3"/>
      <c r="G40" s="3"/>
      <c r="H40" s="16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</row>
    <row r="41" spans="1:245" ht="19.5" customHeight="1">
      <c r="A41" s="17"/>
      <c r="B41" s="17"/>
      <c r="C41" s="17"/>
      <c r="D41" s="17"/>
      <c r="E41" s="17"/>
      <c r="F41" s="3"/>
      <c r="G41" s="3"/>
      <c r="H41" s="16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</row>
    <row r="42" spans="1:245" ht="19.5" customHeight="1">
      <c r="A42" s="17"/>
      <c r="B42" s="17"/>
      <c r="C42" s="17"/>
      <c r="D42" s="17"/>
      <c r="E42" s="17"/>
      <c r="F42" s="3"/>
      <c r="G42" s="3"/>
      <c r="H42" s="16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</row>
    <row r="43" spans="1:245" ht="19.5" customHeight="1">
      <c r="A43" s="17"/>
      <c r="B43" s="17"/>
      <c r="C43" s="17"/>
      <c r="D43" s="17"/>
      <c r="E43" s="17"/>
      <c r="F43" s="3"/>
      <c r="G43" s="3"/>
      <c r="H43" s="16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</row>
    <row r="44" spans="1:245" ht="19.5" customHeight="1">
      <c r="A44" s="17"/>
      <c r="B44" s="17"/>
      <c r="C44" s="17"/>
      <c r="D44" s="17"/>
      <c r="E44" s="17"/>
      <c r="F44" s="3"/>
      <c r="G44" s="3"/>
      <c r="H44" s="16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</row>
    <row r="45" spans="1:245" ht="19.5" customHeight="1">
      <c r="A45" s="17"/>
      <c r="B45" s="17"/>
      <c r="C45" s="17"/>
      <c r="D45" s="17"/>
      <c r="E45" s="17"/>
      <c r="F45" s="3"/>
      <c r="G45" s="3"/>
      <c r="H45" s="16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</row>
    <row r="46" spans="1:245" ht="19.5" customHeight="1">
      <c r="A46" s="17"/>
      <c r="B46" s="17"/>
      <c r="C46" s="17"/>
      <c r="D46" s="17"/>
      <c r="E46" s="17"/>
      <c r="F46" s="3"/>
      <c r="G46" s="3"/>
      <c r="H46" s="16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</row>
    <row r="47" spans="1:245" ht="19.5" customHeight="1">
      <c r="A47" s="17"/>
      <c r="B47" s="17"/>
      <c r="C47" s="17"/>
      <c r="D47" s="17"/>
      <c r="E47" s="17"/>
      <c r="F47" s="3"/>
      <c r="G47" s="3"/>
      <c r="H47" s="16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</row>
    <row r="48" spans="1:245" ht="19.5" customHeight="1">
      <c r="A48" s="17"/>
      <c r="B48" s="17"/>
      <c r="C48" s="17"/>
      <c r="D48" s="17"/>
      <c r="E48" s="17"/>
      <c r="F48" s="3"/>
      <c r="G48" s="3"/>
      <c r="H48" s="16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A36"/>
  <sheetViews>
    <sheetView showGridLines="0" showZeros="0" tabSelected="1" workbookViewId="0" topLeftCell="A1">
      <selection activeCell="Q11" sqref="Q10:Q1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17" width="8.33203125" style="0" customWidth="1"/>
    <col min="18" max="20" width="9.16015625" style="0" customWidth="1"/>
    <col min="21" max="23" width="8.33203125" style="0" customWidth="1"/>
    <col min="24" max="235" width="10.66015625" style="0" customWidth="1"/>
  </cols>
  <sheetData>
    <row r="1" spans="1:235" ht="19.5" customHeight="1">
      <c r="A1" s="41"/>
      <c r="B1" s="35"/>
      <c r="C1" s="35"/>
      <c r="D1" s="35"/>
      <c r="E1" s="35"/>
      <c r="F1" s="35"/>
      <c r="G1" s="35"/>
      <c r="H1" s="35"/>
      <c r="I1" s="3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35"/>
      <c r="V1" s="235"/>
      <c r="W1" s="36" t="s">
        <v>239</v>
      </c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</row>
    <row r="2" spans="1:235" ht="19.5" customHeight="1">
      <c r="A2" s="85" t="s">
        <v>238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</row>
    <row r="3" spans="1:235" ht="19.5" customHeight="1">
      <c r="A3" s="87" t="s">
        <v>129</v>
      </c>
      <c r="B3" s="87"/>
      <c r="C3" s="87"/>
      <c r="D3" s="87"/>
      <c r="E3" s="37"/>
      <c r="F3" s="37"/>
      <c r="G3" s="37"/>
      <c r="H3" s="37"/>
      <c r="I3" s="37"/>
      <c r="J3" s="100"/>
      <c r="K3" s="100"/>
      <c r="L3" s="100"/>
      <c r="M3" s="100"/>
      <c r="N3" s="100"/>
      <c r="O3" s="100"/>
      <c r="P3" s="100"/>
      <c r="Q3" s="100"/>
      <c r="R3" s="101"/>
      <c r="S3" s="101"/>
      <c r="T3" s="101"/>
      <c r="U3" s="235"/>
      <c r="V3" s="235"/>
      <c r="W3" s="33" t="s">
        <v>83</v>
      </c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  <c r="HF3" s="101"/>
      <c r="HG3" s="101"/>
      <c r="HH3" s="101"/>
      <c r="HI3" s="101"/>
      <c r="HJ3" s="101"/>
      <c r="HK3" s="101"/>
      <c r="HL3" s="101"/>
      <c r="HM3" s="101"/>
      <c r="HN3" s="101"/>
      <c r="HO3" s="101"/>
      <c r="HP3" s="101"/>
      <c r="HQ3" s="101"/>
      <c r="HR3" s="101"/>
      <c r="HS3" s="101"/>
      <c r="HT3" s="101"/>
      <c r="HU3" s="101"/>
      <c r="HV3" s="101"/>
      <c r="HW3" s="101"/>
      <c r="HX3" s="101"/>
      <c r="HY3" s="101"/>
      <c r="HZ3" s="101"/>
      <c r="IA3" s="101"/>
    </row>
    <row r="4" spans="1:235" ht="19.5" customHeight="1">
      <c r="A4" s="111" t="s">
        <v>36</v>
      </c>
      <c r="B4" s="111"/>
      <c r="C4" s="111"/>
      <c r="D4" s="113"/>
      <c r="E4" s="213" t="s">
        <v>125</v>
      </c>
      <c r="F4" s="121" t="s">
        <v>13</v>
      </c>
      <c r="G4" s="114"/>
      <c r="H4" s="114"/>
      <c r="I4" s="114"/>
      <c r="J4" s="117" t="s">
        <v>20</v>
      </c>
      <c r="K4" s="114"/>
      <c r="L4" s="114"/>
      <c r="M4" s="114"/>
      <c r="N4" s="117" t="s">
        <v>82</v>
      </c>
      <c r="O4" s="114"/>
      <c r="P4" s="114"/>
      <c r="Q4" s="114"/>
      <c r="R4" s="114"/>
      <c r="S4" s="114"/>
      <c r="T4" s="114"/>
      <c r="U4" s="114"/>
      <c r="V4" s="114"/>
      <c r="W4" s="114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</row>
    <row r="5" spans="1:235" ht="19.5" customHeight="1">
      <c r="A5" s="63" t="s">
        <v>150</v>
      </c>
      <c r="B5" s="63"/>
      <c r="C5" s="64"/>
      <c r="D5" s="212" t="s">
        <v>49</v>
      </c>
      <c r="E5" s="213"/>
      <c r="F5" s="236" t="s">
        <v>34</v>
      </c>
      <c r="G5" s="237" t="s">
        <v>16</v>
      </c>
      <c r="H5" s="238"/>
      <c r="I5" s="238"/>
      <c r="J5" s="236" t="s">
        <v>34</v>
      </c>
      <c r="K5" s="237" t="s">
        <v>16</v>
      </c>
      <c r="L5" s="238"/>
      <c r="M5" s="238"/>
      <c r="N5" s="236" t="s">
        <v>34</v>
      </c>
      <c r="O5" s="237" t="s">
        <v>16</v>
      </c>
      <c r="P5" s="238"/>
      <c r="Q5" s="238"/>
      <c r="R5" s="237" t="s">
        <v>104</v>
      </c>
      <c r="S5" s="238"/>
      <c r="T5" s="238"/>
      <c r="U5" s="237" t="s">
        <v>9</v>
      </c>
      <c r="V5" s="238"/>
      <c r="W5" s="238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/>
      <c r="GW5" s="101"/>
      <c r="GX5" s="101"/>
      <c r="GY5" s="101"/>
      <c r="GZ5" s="101"/>
      <c r="HA5" s="101"/>
      <c r="HB5" s="101"/>
      <c r="HC5" s="101"/>
      <c r="HD5" s="101"/>
      <c r="HE5" s="101"/>
      <c r="HF5" s="101"/>
      <c r="HG5" s="101"/>
      <c r="HH5" s="101"/>
      <c r="HI5" s="101"/>
      <c r="HJ5" s="101"/>
      <c r="HK5" s="101"/>
      <c r="HL5" s="101"/>
      <c r="HM5" s="101"/>
      <c r="HN5" s="101"/>
      <c r="HO5" s="101"/>
      <c r="HP5" s="101"/>
      <c r="HQ5" s="101"/>
      <c r="HR5" s="101"/>
      <c r="HS5" s="101"/>
      <c r="HT5" s="101"/>
      <c r="HU5" s="101"/>
      <c r="HV5" s="101"/>
      <c r="HW5" s="101"/>
      <c r="HX5" s="101"/>
      <c r="HY5" s="101"/>
      <c r="HZ5" s="101"/>
      <c r="IA5" s="101"/>
    </row>
    <row r="6" spans="1:235" ht="29.25" customHeight="1">
      <c r="A6" s="58" t="s">
        <v>67</v>
      </c>
      <c r="B6" s="58" t="s">
        <v>110</v>
      </c>
      <c r="C6" s="96" t="s">
        <v>109</v>
      </c>
      <c r="D6" s="212"/>
      <c r="E6" s="213"/>
      <c r="F6" s="236"/>
      <c r="G6" s="97" t="s">
        <v>91</v>
      </c>
      <c r="H6" s="95" t="s">
        <v>11</v>
      </c>
      <c r="I6" s="95" t="s">
        <v>99</v>
      </c>
      <c r="J6" s="236"/>
      <c r="K6" s="97" t="s">
        <v>91</v>
      </c>
      <c r="L6" s="58" t="s">
        <v>11</v>
      </c>
      <c r="M6" s="58" t="s">
        <v>99</v>
      </c>
      <c r="N6" s="236"/>
      <c r="O6" s="97" t="s">
        <v>91</v>
      </c>
      <c r="P6" s="58" t="s">
        <v>11</v>
      </c>
      <c r="Q6" s="95" t="s">
        <v>99</v>
      </c>
      <c r="R6" s="97" t="s">
        <v>91</v>
      </c>
      <c r="S6" s="58" t="s">
        <v>11</v>
      </c>
      <c r="T6" s="95" t="s">
        <v>99</v>
      </c>
      <c r="U6" s="97" t="s">
        <v>91</v>
      </c>
      <c r="V6" s="95" t="s">
        <v>11</v>
      </c>
      <c r="W6" s="95" t="s">
        <v>99</v>
      </c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101"/>
      <c r="HD6" s="101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1"/>
      <c r="HU6" s="101"/>
      <c r="HV6" s="101"/>
      <c r="HW6" s="101"/>
      <c r="HX6" s="101"/>
      <c r="HY6" s="101"/>
      <c r="HZ6" s="101"/>
      <c r="IA6" s="101"/>
    </row>
    <row r="7" spans="1:235" ht="19.5" customHeight="1">
      <c r="A7" s="98"/>
      <c r="B7" s="98"/>
      <c r="C7" s="98"/>
      <c r="D7" s="138" t="s">
        <v>34</v>
      </c>
      <c r="E7" s="139">
        <v>1895.98</v>
      </c>
      <c r="F7" s="136">
        <v>1876.77</v>
      </c>
      <c r="G7" s="134">
        <v>1876.77</v>
      </c>
      <c r="H7" s="137">
        <v>1044.14</v>
      </c>
      <c r="I7" s="133">
        <v>832.63</v>
      </c>
      <c r="J7" s="136">
        <v>0</v>
      </c>
      <c r="K7" s="134">
        <v>0</v>
      </c>
      <c r="L7" s="137">
        <v>0</v>
      </c>
      <c r="M7" s="133">
        <v>0</v>
      </c>
      <c r="N7" s="136">
        <v>19.21</v>
      </c>
      <c r="O7" s="134">
        <v>19.21</v>
      </c>
      <c r="P7" s="137">
        <v>0</v>
      </c>
      <c r="Q7" s="133">
        <v>19.21</v>
      </c>
      <c r="R7" s="133">
        <v>0</v>
      </c>
      <c r="S7" s="133">
        <v>0</v>
      </c>
      <c r="T7" s="135">
        <v>0</v>
      </c>
      <c r="U7" s="134">
        <v>0</v>
      </c>
      <c r="V7" s="137">
        <v>0</v>
      </c>
      <c r="W7" s="135">
        <v>0</v>
      </c>
      <c r="X7" s="102"/>
      <c r="Y7" s="103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</row>
    <row r="8" spans="1:235" ht="19.5" customHeight="1">
      <c r="A8" s="98"/>
      <c r="B8" s="98"/>
      <c r="C8" s="98"/>
      <c r="D8" s="138" t="s">
        <v>24</v>
      </c>
      <c r="E8" s="139">
        <v>1725.45</v>
      </c>
      <c r="F8" s="136">
        <v>1706.24</v>
      </c>
      <c r="G8" s="134">
        <v>1706.24</v>
      </c>
      <c r="H8" s="137">
        <v>873.61</v>
      </c>
      <c r="I8" s="133">
        <v>832.63</v>
      </c>
      <c r="J8" s="136">
        <v>0</v>
      </c>
      <c r="K8" s="134">
        <v>0</v>
      </c>
      <c r="L8" s="137">
        <v>0</v>
      </c>
      <c r="M8" s="133">
        <v>0</v>
      </c>
      <c r="N8" s="136">
        <v>19.21</v>
      </c>
      <c r="O8" s="134">
        <v>19.21</v>
      </c>
      <c r="P8" s="137">
        <v>0</v>
      </c>
      <c r="Q8" s="133">
        <v>19.21</v>
      </c>
      <c r="R8" s="133">
        <v>0</v>
      </c>
      <c r="S8" s="133">
        <v>0</v>
      </c>
      <c r="T8" s="135">
        <v>0</v>
      </c>
      <c r="U8" s="134">
        <v>0</v>
      </c>
      <c r="V8" s="137">
        <v>0</v>
      </c>
      <c r="W8" s="135">
        <v>0</v>
      </c>
      <c r="X8" s="101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</row>
    <row r="9" spans="1:235" ht="19.5" customHeight="1">
      <c r="A9" s="98"/>
      <c r="B9" s="98"/>
      <c r="C9" s="98"/>
      <c r="D9" s="138" t="s">
        <v>135</v>
      </c>
      <c r="E9" s="139">
        <v>1725.45</v>
      </c>
      <c r="F9" s="136">
        <v>1706.24</v>
      </c>
      <c r="G9" s="134">
        <v>1706.24</v>
      </c>
      <c r="H9" s="137">
        <v>873.61</v>
      </c>
      <c r="I9" s="133">
        <v>832.63</v>
      </c>
      <c r="J9" s="136">
        <v>0</v>
      </c>
      <c r="K9" s="134">
        <v>0</v>
      </c>
      <c r="L9" s="137">
        <v>0</v>
      </c>
      <c r="M9" s="133">
        <v>0</v>
      </c>
      <c r="N9" s="136">
        <v>19.21</v>
      </c>
      <c r="O9" s="134">
        <v>19.21</v>
      </c>
      <c r="P9" s="137">
        <v>0</v>
      </c>
      <c r="Q9" s="133">
        <v>19.21</v>
      </c>
      <c r="R9" s="133">
        <v>0</v>
      </c>
      <c r="S9" s="133">
        <v>0</v>
      </c>
      <c r="T9" s="135">
        <v>0</v>
      </c>
      <c r="U9" s="134">
        <v>0</v>
      </c>
      <c r="V9" s="137">
        <v>0</v>
      </c>
      <c r="W9" s="135">
        <v>0</v>
      </c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</row>
    <row r="10" spans="1:235" ht="19.5" customHeight="1">
      <c r="A10" s="98" t="s">
        <v>144</v>
      </c>
      <c r="B10" s="98" t="s">
        <v>43</v>
      </c>
      <c r="C10" s="98" t="s">
        <v>0</v>
      </c>
      <c r="D10" s="138" t="s">
        <v>51</v>
      </c>
      <c r="E10" s="139">
        <v>1725.45</v>
      </c>
      <c r="F10" s="136">
        <v>1706.24</v>
      </c>
      <c r="G10" s="134">
        <v>1706.24</v>
      </c>
      <c r="H10" s="137">
        <v>873.61</v>
      </c>
      <c r="I10" s="133">
        <v>832.63</v>
      </c>
      <c r="J10" s="136">
        <v>0</v>
      </c>
      <c r="K10" s="134">
        <v>0</v>
      </c>
      <c r="L10" s="137">
        <v>0</v>
      </c>
      <c r="M10" s="133">
        <v>0</v>
      </c>
      <c r="N10" s="136">
        <v>19.21</v>
      </c>
      <c r="O10" s="134">
        <v>19.21</v>
      </c>
      <c r="P10" s="137">
        <v>0</v>
      </c>
      <c r="Q10" s="133">
        <v>19.21</v>
      </c>
      <c r="R10" s="133">
        <v>0</v>
      </c>
      <c r="S10" s="133">
        <v>0</v>
      </c>
      <c r="T10" s="135">
        <v>0</v>
      </c>
      <c r="U10" s="134">
        <v>0</v>
      </c>
      <c r="V10" s="137">
        <v>0</v>
      </c>
      <c r="W10" s="135">
        <v>0</v>
      </c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</row>
    <row r="11" spans="1:235" ht="19.5" customHeight="1">
      <c r="A11" s="98"/>
      <c r="B11" s="98"/>
      <c r="C11" s="98"/>
      <c r="D11" s="138" t="s">
        <v>22</v>
      </c>
      <c r="E11" s="139">
        <v>67.98</v>
      </c>
      <c r="F11" s="136">
        <v>67.98</v>
      </c>
      <c r="G11" s="134">
        <v>67.98</v>
      </c>
      <c r="H11" s="137">
        <v>67.98</v>
      </c>
      <c r="I11" s="133">
        <v>0</v>
      </c>
      <c r="J11" s="136">
        <v>0</v>
      </c>
      <c r="K11" s="134">
        <v>0</v>
      </c>
      <c r="L11" s="137">
        <v>0</v>
      </c>
      <c r="M11" s="133">
        <v>0</v>
      </c>
      <c r="N11" s="136">
        <v>0</v>
      </c>
      <c r="O11" s="134">
        <v>0</v>
      </c>
      <c r="P11" s="137">
        <v>0</v>
      </c>
      <c r="Q11" s="133">
        <v>0</v>
      </c>
      <c r="R11" s="133">
        <v>0</v>
      </c>
      <c r="S11" s="133">
        <v>0</v>
      </c>
      <c r="T11" s="135">
        <v>0</v>
      </c>
      <c r="U11" s="134">
        <v>0</v>
      </c>
      <c r="V11" s="137">
        <v>0</v>
      </c>
      <c r="W11" s="135">
        <v>0</v>
      </c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</row>
    <row r="12" spans="1:235" ht="19.5" customHeight="1">
      <c r="A12" s="98"/>
      <c r="B12" s="98"/>
      <c r="C12" s="98"/>
      <c r="D12" s="138" t="s">
        <v>73</v>
      </c>
      <c r="E12" s="139">
        <v>67.98</v>
      </c>
      <c r="F12" s="136">
        <v>67.98</v>
      </c>
      <c r="G12" s="134">
        <v>67.98</v>
      </c>
      <c r="H12" s="137">
        <v>67.98</v>
      </c>
      <c r="I12" s="133">
        <v>0</v>
      </c>
      <c r="J12" s="136">
        <v>0</v>
      </c>
      <c r="K12" s="134">
        <v>0</v>
      </c>
      <c r="L12" s="137">
        <v>0</v>
      </c>
      <c r="M12" s="133">
        <v>0</v>
      </c>
      <c r="N12" s="136">
        <v>0</v>
      </c>
      <c r="O12" s="134">
        <v>0</v>
      </c>
      <c r="P12" s="137">
        <v>0</v>
      </c>
      <c r="Q12" s="133">
        <v>0</v>
      </c>
      <c r="R12" s="133">
        <v>0</v>
      </c>
      <c r="S12" s="133">
        <v>0</v>
      </c>
      <c r="T12" s="135">
        <v>0</v>
      </c>
      <c r="U12" s="134">
        <v>0</v>
      </c>
      <c r="V12" s="137">
        <v>0</v>
      </c>
      <c r="W12" s="135">
        <v>0</v>
      </c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</row>
    <row r="13" spans="1:235" ht="19.5" customHeight="1">
      <c r="A13" s="98" t="s">
        <v>72</v>
      </c>
      <c r="B13" s="98" t="s">
        <v>119</v>
      </c>
      <c r="C13" s="98" t="s">
        <v>122</v>
      </c>
      <c r="D13" s="138" t="s">
        <v>25</v>
      </c>
      <c r="E13" s="139">
        <v>67.98</v>
      </c>
      <c r="F13" s="136">
        <v>67.98</v>
      </c>
      <c r="G13" s="134">
        <v>67.98</v>
      </c>
      <c r="H13" s="137">
        <v>67.98</v>
      </c>
      <c r="I13" s="133">
        <v>0</v>
      </c>
      <c r="J13" s="136">
        <v>0</v>
      </c>
      <c r="K13" s="134">
        <v>0</v>
      </c>
      <c r="L13" s="137">
        <v>0</v>
      </c>
      <c r="M13" s="133">
        <v>0</v>
      </c>
      <c r="N13" s="136">
        <v>0</v>
      </c>
      <c r="O13" s="134">
        <v>0</v>
      </c>
      <c r="P13" s="137">
        <v>0</v>
      </c>
      <c r="Q13" s="133">
        <v>0</v>
      </c>
      <c r="R13" s="133">
        <v>0</v>
      </c>
      <c r="S13" s="133">
        <v>0</v>
      </c>
      <c r="T13" s="135">
        <v>0</v>
      </c>
      <c r="U13" s="134">
        <v>0</v>
      </c>
      <c r="V13" s="137">
        <v>0</v>
      </c>
      <c r="W13" s="135">
        <v>0</v>
      </c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</row>
    <row r="14" spans="1:235" ht="19.5" customHeight="1">
      <c r="A14" s="98"/>
      <c r="B14" s="98"/>
      <c r="C14" s="98"/>
      <c r="D14" s="138" t="s">
        <v>128</v>
      </c>
      <c r="E14" s="139">
        <v>102.55</v>
      </c>
      <c r="F14" s="136">
        <v>102.55</v>
      </c>
      <c r="G14" s="134">
        <v>102.55</v>
      </c>
      <c r="H14" s="137">
        <v>102.55</v>
      </c>
      <c r="I14" s="133">
        <v>0</v>
      </c>
      <c r="J14" s="136">
        <v>0</v>
      </c>
      <c r="K14" s="134">
        <v>0</v>
      </c>
      <c r="L14" s="137">
        <v>0</v>
      </c>
      <c r="M14" s="133">
        <v>0</v>
      </c>
      <c r="N14" s="136">
        <v>0</v>
      </c>
      <c r="O14" s="134">
        <v>0</v>
      </c>
      <c r="P14" s="137">
        <v>0</v>
      </c>
      <c r="Q14" s="133">
        <v>0</v>
      </c>
      <c r="R14" s="133">
        <v>0</v>
      </c>
      <c r="S14" s="133">
        <v>0</v>
      </c>
      <c r="T14" s="135">
        <v>0</v>
      </c>
      <c r="U14" s="134">
        <v>0</v>
      </c>
      <c r="V14" s="137">
        <v>0</v>
      </c>
      <c r="W14" s="135">
        <v>0</v>
      </c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</row>
    <row r="15" spans="1:235" ht="19.5" customHeight="1">
      <c r="A15" s="98"/>
      <c r="B15" s="98"/>
      <c r="C15" s="98"/>
      <c r="D15" s="138" t="s">
        <v>23</v>
      </c>
      <c r="E15" s="139">
        <v>102.55</v>
      </c>
      <c r="F15" s="136">
        <v>102.55</v>
      </c>
      <c r="G15" s="134">
        <v>102.55</v>
      </c>
      <c r="H15" s="137">
        <v>102.55</v>
      </c>
      <c r="I15" s="133">
        <v>0</v>
      </c>
      <c r="J15" s="136">
        <v>0</v>
      </c>
      <c r="K15" s="134">
        <v>0</v>
      </c>
      <c r="L15" s="137">
        <v>0</v>
      </c>
      <c r="M15" s="133">
        <v>0</v>
      </c>
      <c r="N15" s="136">
        <v>0</v>
      </c>
      <c r="O15" s="134">
        <v>0</v>
      </c>
      <c r="P15" s="137">
        <v>0</v>
      </c>
      <c r="Q15" s="133">
        <v>0</v>
      </c>
      <c r="R15" s="133">
        <v>0</v>
      </c>
      <c r="S15" s="133">
        <v>0</v>
      </c>
      <c r="T15" s="135">
        <v>0</v>
      </c>
      <c r="U15" s="134">
        <v>0</v>
      </c>
      <c r="V15" s="137">
        <v>0</v>
      </c>
      <c r="W15" s="135">
        <v>0</v>
      </c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05"/>
      <c r="GW15" s="105"/>
      <c r="GX15" s="105"/>
      <c r="GY15" s="105"/>
      <c r="GZ15" s="105"/>
      <c r="HA15" s="105"/>
      <c r="HB15" s="105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/>
      <c r="HM15" s="105"/>
      <c r="HN15" s="105"/>
      <c r="HO15" s="105"/>
      <c r="HP15" s="105"/>
      <c r="HQ15" s="105"/>
      <c r="HR15" s="105"/>
      <c r="HS15" s="105"/>
      <c r="HT15" s="105"/>
      <c r="HU15" s="105"/>
      <c r="HV15" s="105"/>
      <c r="HW15" s="105"/>
      <c r="HX15" s="105"/>
      <c r="HY15" s="105"/>
      <c r="HZ15" s="105"/>
      <c r="IA15" s="105"/>
    </row>
    <row r="16" spans="1:235" ht="19.5" customHeight="1">
      <c r="A16" s="98" t="s">
        <v>59</v>
      </c>
      <c r="B16" s="98" t="s">
        <v>86</v>
      </c>
      <c r="C16" s="98" t="s">
        <v>122</v>
      </c>
      <c r="D16" s="138" t="s">
        <v>152</v>
      </c>
      <c r="E16" s="139">
        <v>81.55</v>
      </c>
      <c r="F16" s="136">
        <v>81.55</v>
      </c>
      <c r="G16" s="134">
        <v>81.55</v>
      </c>
      <c r="H16" s="137">
        <v>81.55</v>
      </c>
      <c r="I16" s="133">
        <v>0</v>
      </c>
      <c r="J16" s="136">
        <v>0</v>
      </c>
      <c r="K16" s="134">
        <v>0</v>
      </c>
      <c r="L16" s="137">
        <v>0</v>
      </c>
      <c r="M16" s="133">
        <v>0</v>
      </c>
      <c r="N16" s="136">
        <v>0</v>
      </c>
      <c r="O16" s="134">
        <v>0</v>
      </c>
      <c r="P16" s="137">
        <v>0</v>
      </c>
      <c r="Q16" s="133">
        <v>0</v>
      </c>
      <c r="R16" s="133">
        <v>0</v>
      </c>
      <c r="S16" s="133">
        <v>0</v>
      </c>
      <c r="T16" s="135">
        <v>0</v>
      </c>
      <c r="U16" s="134">
        <v>0</v>
      </c>
      <c r="V16" s="137">
        <v>0</v>
      </c>
      <c r="W16" s="135">
        <v>0</v>
      </c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</row>
    <row r="17" spans="1:235" ht="19.5" customHeight="1">
      <c r="A17" s="98" t="s">
        <v>235</v>
      </c>
      <c r="B17" s="98" t="s">
        <v>236</v>
      </c>
      <c r="C17" s="98" t="s">
        <v>237</v>
      </c>
      <c r="D17" s="234" t="s">
        <v>156</v>
      </c>
      <c r="E17" s="139">
        <v>21</v>
      </c>
      <c r="F17" s="136">
        <v>21</v>
      </c>
      <c r="G17" s="134">
        <v>21</v>
      </c>
      <c r="H17" s="134">
        <v>21</v>
      </c>
      <c r="I17" s="145"/>
      <c r="J17" s="146"/>
      <c r="K17" s="146"/>
      <c r="L17" s="146"/>
      <c r="M17" s="146"/>
      <c r="N17" s="146"/>
      <c r="O17" s="146"/>
      <c r="P17" s="146"/>
      <c r="Q17" s="146"/>
      <c r="R17" s="143"/>
      <c r="S17" s="143"/>
      <c r="T17" s="143"/>
      <c r="U17" s="239"/>
      <c r="V17" s="239"/>
      <c r="W17" s="143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</row>
    <row r="18" spans="1:235" ht="19.5" customHeight="1">
      <c r="A18" s="46"/>
      <c r="B18" s="46"/>
      <c r="C18" s="46"/>
      <c r="D18" s="46"/>
      <c r="E18" s="101"/>
      <c r="F18" s="105"/>
      <c r="G18" s="101"/>
      <c r="H18" s="105"/>
      <c r="I18" s="105"/>
      <c r="J18" s="15"/>
      <c r="K18" s="1"/>
      <c r="L18" s="1"/>
      <c r="M18" s="1"/>
      <c r="N18" s="1"/>
      <c r="O18" s="1"/>
      <c r="P18" s="1"/>
      <c r="Q18" s="1"/>
      <c r="R18" s="1"/>
      <c r="S18" s="1"/>
      <c r="T18" s="1"/>
      <c r="U18" s="235"/>
      <c r="V18" s="23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</row>
    <row r="19" spans="1:235" ht="19.5" customHeight="1">
      <c r="A19" s="1"/>
      <c r="B19" s="1"/>
      <c r="C19" s="1"/>
      <c r="D19" s="1"/>
      <c r="E19" s="1"/>
      <c r="F19" s="15"/>
      <c r="G19" s="1"/>
      <c r="H19" s="15"/>
      <c r="I19" s="15"/>
      <c r="J19" s="15"/>
      <c r="K19" s="1"/>
      <c r="L19" s="1"/>
      <c r="M19" s="1"/>
      <c r="N19" s="1"/>
      <c r="O19" s="1"/>
      <c r="P19" s="1"/>
      <c r="Q19" s="1"/>
      <c r="R19" s="1"/>
      <c r="S19" s="1"/>
      <c r="T19" s="1"/>
      <c r="U19" s="235"/>
      <c r="V19" s="23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</row>
    <row r="20" spans="1:235" ht="19.5" customHeight="1">
      <c r="A20" s="15"/>
      <c r="B20" s="15"/>
      <c r="C20" s="15"/>
      <c r="D20" s="15"/>
      <c r="E20" s="15"/>
      <c r="F20" s="15"/>
      <c r="G20" s="1"/>
      <c r="H20" s="15"/>
      <c r="I20" s="15"/>
      <c r="J20" s="15"/>
      <c r="K20" s="1"/>
      <c r="L20" s="1"/>
      <c r="M20" s="1"/>
      <c r="N20" s="1"/>
      <c r="O20" s="1"/>
      <c r="P20" s="1"/>
      <c r="Q20" s="1"/>
      <c r="R20" s="1"/>
      <c r="S20" s="1"/>
      <c r="T20" s="1"/>
      <c r="U20" s="235"/>
      <c r="V20" s="23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</row>
    <row r="21" spans="1:235" ht="19.5" customHeight="1">
      <c r="A21" s="15"/>
      <c r="B21" s="15"/>
      <c r="C21" s="15"/>
      <c r="D21" s="15"/>
      <c r="E21" s="15"/>
      <c r="F21" s="15"/>
      <c r="G21" s="1"/>
      <c r="H21" s="15"/>
      <c r="I21" s="15"/>
      <c r="J21" s="15"/>
      <c r="K21" s="1"/>
      <c r="L21" s="1"/>
      <c r="M21" s="1"/>
      <c r="N21" s="1"/>
      <c r="O21" s="1"/>
      <c r="P21" s="1"/>
      <c r="Q21" s="1"/>
      <c r="R21" s="1"/>
      <c r="S21" s="1"/>
      <c r="T21" s="1"/>
      <c r="U21" s="235"/>
      <c r="V21" s="23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</row>
    <row r="22" spans="1:235" ht="19.5" customHeight="1">
      <c r="A22" s="15"/>
      <c r="B22" s="15"/>
      <c r="C22" s="15"/>
      <c r="D22" s="15"/>
      <c r="E22" s="15"/>
      <c r="F22" s="15"/>
      <c r="G22" s="1"/>
      <c r="H22" s="15"/>
      <c r="I22" s="15"/>
      <c r="J22" s="15"/>
      <c r="K22" s="1"/>
      <c r="L22" s="1"/>
      <c r="M22" s="1"/>
      <c r="N22" s="1"/>
      <c r="O22" s="1"/>
      <c r="P22" s="1"/>
      <c r="Q22" s="1"/>
      <c r="R22" s="1"/>
      <c r="S22" s="1"/>
      <c r="T22" s="1"/>
      <c r="U22" s="235"/>
      <c r="V22" s="23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</row>
    <row r="23" spans="1:235" ht="19.5" customHeight="1">
      <c r="A23" s="15"/>
      <c r="B23" s="15"/>
      <c r="C23" s="15"/>
      <c r="D23" s="15"/>
      <c r="E23" s="15"/>
      <c r="F23" s="15"/>
      <c r="G23" s="1"/>
      <c r="H23" s="15"/>
      <c r="I23" s="15"/>
      <c r="J23" s="15"/>
      <c r="K23" s="1"/>
      <c r="L23" s="1"/>
      <c r="M23" s="1"/>
      <c r="N23" s="1"/>
      <c r="O23" s="1"/>
      <c r="P23" s="1"/>
      <c r="Q23" s="1"/>
      <c r="R23" s="1"/>
      <c r="S23" s="1"/>
      <c r="T23" s="1"/>
      <c r="U23" s="235"/>
      <c r="V23" s="23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</row>
    <row r="24" spans="1:235" ht="19.5" customHeight="1">
      <c r="A24" s="15"/>
      <c r="B24" s="15"/>
      <c r="C24" s="15"/>
      <c r="D24" s="15"/>
      <c r="E24" s="15"/>
      <c r="F24" s="15"/>
      <c r="G24" s="1"/>
      <c r="H24" s="15"/>
      <c r="I24" s="15"/>
      <c r="J24" s="15"/>
      <c r="K24" s="1"/>
      <c r="L24" s="1"/>
      <c r="M24" s="1"/>
      <c r="N24" s="1"/>
      <c r="O24" s="1"/>
      <c r="P24" s="1"/>
      <c r="Q24" s="1"/>
      <c r="R24" s="1"/>
      <c r="S24" s="1"/>
      <c r="T24" s="1"/>
      <c r="U24" s="235"/>
      <c r="V24" s="23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</row>
    <row r="25" spans="1:235" ht="19.5" customHeight="1">
      <c r="A25" s="15"/>
      <c r="B25" s="15"/>
      <c r="C25" s="15"/>
      <c r="D25" s="15"/>
      <c r="E25" s="15"/>
      <c r="F25" s="15"/>
      <c r="G25" s="1"/>
      <c r="H25" s="15"/>
      <c r="I25" s="15"/>
      <c r="J25" s="15"/>
      <c r="K25" s="1"/>
      <c r="L25" s="1"/>
      <c r="M25" s="1"/>
      <c r="N25" s="1"/>
      <c r="O25" s="1"/>
      <c r="P25" s="1"/>
      <c r="Q25" s="1"/>
      <c r="R25" s="1"/>
      <c r="S25" s="1"/>
      <c r="T25" s="1"/>
      <c r="U25" s="235"/>
      <c r="V25" s="23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</row>
    <row r="26" spans="1:235" ht="19.5" customHeight="1">
      <c r="A26" s="15"/>
      <c r="B26" s="15"/>
      <c r="C26" s="15"/>
      <c r="D26" s="15"/>
      <c r="E26" s="15"/>
      <c r="F26" s="15"/>
      <c r="G26" s="1"/>
      <c r="H26" s="15"/>
      <c r="I26" s="15"/>
      <c r="J26" s="15"/>
      <c r="K26" s="1"/>
      <c r="L26" s="1"/>
      <c r="M26" s="1"/>
      <c r="N26" s="1"/>
      <c r="O26" s="1"/>
      <c r="P26" s="1"/>
      <c r="Q26" s="1"/>
      <c r="R26" s="1"/>
      <c r="S26" s="1"/>
      <c r="T26" s="1"/>
      <c r="U26" s="235"/>
      <c r="V26" s="23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</row>
    <row r="27" spans="1:235" ht="19.5" customHeight="1">
      <c r="A27" s="15"/>
      <c r="B27" s="15"/>
      <c r="C27" s="15"/>
      <c r="D27" s="15"/>
      <c r="E27" s="15"/>
      <c r="F27" s="15"/>
      <c r="G27" s="1"/>
      <c r="H27" s="15"/>
      <c r="I27" s="15"/>
      <c r="J27" s="15"/>
      <c r="K27" s="1"/>
      <c r="L27" s="1"/>
      <c r="M27" s="1"/>
      <c r="N27" s="1"/>
      <c r="O27" s="1"/>
      <c r="P27" s="1"/>
      <c r="Q27" s="1"/>
      <c r="R27" s="1"/>
      <c r="S27" s="1"/>
      <c r="T27" s="1"/>
      <c r="U27" s="235"/>
      <c r="V27" s="23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</row>
    <row r="28" spans="1:235" ht="19.5" customHeight="1">
      <c r="A28" s="15"/>
      <c r="B28" s="15"/>
      <c r="C28" s="15"/>
      <c r="D28" s="15"/>
      <c r="E28" s="15"/>
      <c r="F28" s="15"/>
      <c r="G28" s="1"/>
      <c r="H28" s="15"/>
      <c r="I28" s="15"/>
      <c r="J28" s="15"/>
      <c r="K28" s="1"/>
      <c r="L28" s="1"/>
      <c r="M28" s="1"/>
      <c r="N28" s="1"/>
      <c r="O28" s="1"/>
      <c r="P28" s="1"/>
      <c r="Q28" s="1"/>
      <c r="R28" s="1"/>
      <c r="S28" s="1"/>
      <c r="T28" s="1"/>
      <c r="U28" s="235"/>
      <c r="V28" s="23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</row>
    <row r="29" spans="1:235" ht="19.5" customHeight="1">
      <c r="A29" s="15"/>
      <c r="B29" s="15"/>
      <c r="C29" s="15"/>
      <c r="D29" s="15"/>
      <c r="E29" s="15"/>
      <c r="F29" s="15"/>
      <c r="G29" s="1"/>
      <c r="H29" s="15"/>
      <c r="I29" s="15"/>
      <c r="J29" s="15"/>
      <c r="K29" s="1"/>
      <c r="L29" s="1"/>
      <c r="M29" s="1"/>
      <c r="N29" s="1"/>
      <c r="O29" s="1"/>
      <c r="P29" s="1"/>
      <c r="Q29" s="1"/>
      <c r="R29" s="1"/>
      <c r="S29" s="1"/>
      <c r="T29" s="1"/>
      <c r="U29" s="235"/>
      <c r="V29" s="23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</row>
    <row r="30" spans="1:235" ht="19.5" customHeight="1">
      <c r="A30" s="15"/>
      <c r="B30" s="15"/>
      <c r="C30" s="15"/>
      <c r="D30" s="15"/>
      <c r="E30" s="15"/>
      <c r="F30" s="15"/>
      <c r="G30" s="1"/>
      <c r="H30" s="15"/>
      <c r="I30" s="15"/>
      <c r="J30" s="15"/>
      <c r="K30" s="1"/>
      <c r="L30" s="1"/>
      <c r="M30" s="1"/>
      <c r="N30" s="1"/>
      <c r="O30" s="1"/>
      <c r="P30" s="1"/>
      <c r="Q30" s="1"/>
      <c r="R30" s="1"/>
      <c r="S30" s="1"/>
      <c r="T30" s="1"/>
      <c r="U30" s="235"/>
      <c r="V30" s="23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</row>
    <row r="31" spans="1:235" ht="19.5" customHeight="1">
      <c r="A31" s="15"/>
      <c r="B31" s="15"/>
      <c r="C31" s="15"/>
      <c r="D31" s="15"/>
      <c r="E31" s="15"/>
      <c r="F31" s="15"/>
      <c r="G31" s="1"/>
      <c r="H31" s="15"/>
      <c r="I31" s="15"/>
      <c r="J31" s="15"/>
      <c r="K31" s="1"/>
      <c r="L31" s="1"/>
      <c r="M31" s="1"/>
      <c r="N31" s="1"/>
      <c r="O31" s="1"/>
      <c r="P31" s="1"/>
      <c r="Q31" s="1"/>
      <c r="R31" s="1"/>
      <c r="S31" s="1"/>
      <c r="T31" s="1"/>
      <c r="U31" s="235"/>
      <c r="V31" s="23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</row>
    <row r="32" spans="1:235" ht="19.5" customHeight="1">
      <c r="A32" s="15"/>
      <c r="B32" s="15"/>
      <c r="C32" s="15"/>
      <c r="D32" s="15"/>
      <c r="E32" s="15"/>
      <c r="F32" s="15"/>
      <c r="G32" s="1"/>
      <c r="H32" s="15"/>
      <c r="I32" s="15"/>
      <c r="J32" s="15"/>
      <c r="K32" s="1"/>
      <c r="L32" s="1"/>
      <c r="M32" s="1"/>
      <c r="N32" s="1"/>
      <c r="O32" s="1"/>
      <c r="P32" s="1"/>
      <c r="Q32" s="1"/>
      <c r="R32" s="1"/>
      <c r="S32" s="1"/>
      <c r="T32" s="1"/>
      <c r="U32" s="235"/>
      <c r="V32" s="23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</row>
    <row r="33" spans="1:235" ht="19.5" customHeight="1">
      <c r="A33" s="15"/>
      <c r="B33" s="15"/>
      <c r="C33" s="15"/>
      <c r="D33" s="15"/>
      <c r="E33" s="15"/>
      <c r="F33" s="15"/>
      <c r="G33" s="1"/>
      <c r="H33" s="15"/>
      <c r="I33" s="15"/>
      <c r="J33" s="15"/>
      <c r="K33" s="1"/>
      <c r="L33" s="1"/>
      <c r="M33" s="1"/>
      <c r="N33" s="1"/>
      <c r="O33" s="1"/>
      <c r="P33" s="1"/>
      <c r="Q33" s="1"/>
      <c r="R33" s="1"/>
      <c r="S33" s="1"/>
      <c r="T33" s="1"/>
      <c r="U33" s="235"/>
      <c r="V33" s="23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</row>
    <row r="34" spans="1:235" ht="19.5" customHeight="1">
      <c r="A34" s="15"/>
      <c r="B34" s="15"/>
      <c r="C34" s="15"/>
      <c r="D34" s="15"/>
      <c r="E34" s="15"/>
      <c r="F34" s="15"/>
      <c r="G34" s="1"/>
      <c r="H34" s="15"/>
      <c r="I34" s="15"/>
      <c r="J34" s="15"/>
      <c r="K34" s="1"/>
      <c r="L34" s="1"/>
      <c r="M34" s="1"/>
      <c r="N34" s="1"/>
      <c r="O34" s="1"/>
      <c r="P34" s="1"/>
      <c r="Q34" s="1"/>
      <c r="R34" s="1"/>
      <c r="S34" s="1"/>
      <c r="T34" s="1"/>
      <c r="U34" s="235"/>
      <c r="V34" s="23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</row>
    <row r="35" spans="1:235" ht="19.5" customHeight="1">
      <c r="A35" s="15"/>
      <c r="B35" s="15"/>
      <c r="C35" s="15"/>
      <c r="D35" s="15"/>
      <c r="E35" s="15"/>
      <c r="F35" s="15"/>
      <c r="G35" s="1"/>
      <c r="H35" s="15"/>
      <c r="I35" s="15"/>
      <c r="J35" s="15"/>
      <c r="K35" s="1"/>
      <c r="L35" s="1"/>
      <c r="M35" s="1"/>
      <c r="N35" s="1"/>
      <c r="O35" s="1"/>
      <c r="P35" s="1"/>
      <c r="Q35" s="1"/>
      <c r="R35" s="1"/>
      <c r="S35" s="1"/>
      <c r="T35" s="1"/>
      <c r="U35" s="235"/>
      <c r="V35" s="23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</row>
    <row r="36" spans="1:235" ht="19.5" customHeight="1">
      <c r="A36" s="15"/>
      <c r="B36" s="15"/>
      <c r="C36" s="15"/>
      <c r="D36" s="15"/>
      <c r="E36" s="15"/>
      <c r="F36" s="15"/>
      <c r="G36" s="1"/>
      <c r="H36" s="15"/>
      <c r="I36" s="15"/>
      <c r="J36" s="15"/>
      <c r="K36" s="1"/>
      <c r="L36" s="1"/>
      <c r="M36" s="1"/>
      <c r="N36" s="1"/>
      <c r="O36" s="1"/>
      <c r="P36" s="1"/>
      <c r="Q36" s="1"/>
      <c r="R36" s="1"/>
      <c r="S36" s="1"/>
      <c r="T36" s="1"/>
      <c r="U36" s="235"/>
      <c r="V36" s="23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</row>
  </sheetData>
  <sheetProtection/>
  <mergeCells count="5">
    <mergeCell ref="J5:J6"/>
    <mergeCell ref="N5:N6"/>
    <mergeCell ref="D5:D6"/>
    <mergeCell ref="E4:E6"/>
    <mergeCell ref="F5:F6"/>
  </mergeCells>
  <printOptions horizontalCentered="1"/>
  <pageMargins left="0.5905511811023623" right="0.5905511811023623" top="0.5905511811023623" bottom="0.5905511811023623" header="0" footer="0"/>
  <pageSetup fitToHeight="100" horizontalDpi="300" verticalDpi="300" orientation="landscape" paperSize="9" scale="45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Q4" sqref="Q4:Q6"/>
    </sheetView>
  </sheetViews>
  <sheetFormatPr defaultColWidth="9.33203125" defaultRowHeight="11.25"/>
  <cols>
    <col min="1" max="2" width="4.83203125" style="0" customWidth="1"/>
    <col min="3" max="3" width="5" style="0" customWidth="1"/>
    <col min="5" max="5" width="35.33203125" style="0" customWidth="1"/>
    <col min="6" max="6" width="10" style="0" bestFit="1" customWidth="1"/>
    <col min="8" max="8" width="10.83203125" style="0" customWidth="1"/>
    <col min="9" max="9" width="11.83203125" style="0" customWidth="1"/>
    <col min="11" max="11" width="11.83203125" style="0" customWidth="1"/>
    <col min="12" max="12" width="10.5" style="0" customWidth="1"/>
    <col min="13" max="13" width="11" style="0" customWidth="1"/>
    <col min="14" max="14" width="11.5" style="0" customWidth="1"/>
    <col min="15" max="15" width="11.33203125" style="0" customWidth="1"/>
    <col min="17" max="17" width="12.16015625" style="0" customWidth="1"/>
  </cols>
  <sheetData>
    <row r="1" spans="1:17" ht="14.25">
      <c r="A1" s="8"/>
      <c r="B1" s="8"/>
      <c r="C1" s="8"/>
      <c r="D1" s="34"/>
      <c r="Q1" s="34" t="s">
        <v>167</v>
      </c>
    </row>
    <row r="2" spans="1:17" ht="22.5">
      <c r="A2" s="189" t="s">
        <v>166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</row>
    <row r="3" spans="1:17" s="157" customFormat="1" ht="19.5" customHeight="1">
      <c r="A3" s="201" t="s">
        <v>170</v>
      </c>
      <c r="B3" s="201"/>
      <c r="C3" s="201"/>
      <c r="D3" s="201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 t="s">
        <v>171</v>
      </c>
    </row>
    <row r="4" spans="1:17" s="158" customFormat="1" ht="19.5" customHeight="1">
      <c r="A4" s="199" t="s">
        <v>178</v>
      </c>
      <c r="B4" s="199"/>
      <c r="C4" s="199"/>
      <c r="D4" s="199"/>
      <c r="E4" s="199"/>
      <c r="F4" s="190" t="s">
        <v>179</v>
      </c>
      <c r="G4" s="190" t="s">
        <v>180</v>
      </c>
      <c r="H4" s="190" t="s">
        <v>181</v>
      </c>
      <c r="I4" s="190" t="s">
        <v>182</v>
      </c>
      <c r="J4" s="190" t="s">
        <v>183</v>
      </c>
      <c r="K4" s="190" t="s">
        <v>184</v>
      </c>
      <c r="L4" s="196" t="s">
        <v>185</v>
      </c>
      <c r="M4" s="197"/>
      <c r="N4" s="197"/>
      <c r="O4" s="198"/>
      <c r="P4" s="190" t="s">
        <v>190</v>
      </c>
      <c r="Q4" s="193" t="s">
        <v>228</v>
      </c>
    </row>
    <row r="5" spans="1:17" s="158" customFormat="1" ht="19.5" customHeight="1">
      <c r="A5" s="200" t="s">
        <v>172</v>
      </c>
      <c r="B5" s="200"/>
      <c r="C5" s="200"/>
      <c r="D5" s="200" t="s">
        <v>173</v>
      </c>
      <c r="E5" s="200" t="s">
        <v>174</v>
      </c>
      <c r="F5" s="191"/>
      <c r="G5" s="191"/>
      <c r="H5" s="191"/>
      <c r="I5" s="191"/>
      <c r="J5" s="191"/>
      <c r="K5" s="191"/>
      <c r="L5" s="194" t="s">
        <v>186</v>
      </c>
      <c r="M5" s="194" t="s">
        <v>187</v>
      </c>
      <c r="N5" s="194" t="s">
        <v>188</v>
      </c>
      <c r="O5" s="190" t="s">
        <v>189</v>
      </c>
      <c r="P5" s="191"/>
      <c r="Q5" s="193"/>
    </row>
    <row r="6" spans="1:17" s="158" customFormat="1" ht="19.5" customHeight="1">
      <c r="A6" s="159" t="s">
        <v>175</v>
      </c>
      <c r="B6" s="159" t="s">
        <v>176</v>
      </c>
      <c r="C6" s="159" t="s">
        <v>177</v>
      </c>
      <c r="D6" s="200"/>
      <c r="E6" s="200"/>
      <c r="F6" s="192"/>
      <c r="G6" s="192"/>
      <c r="H6" s="192"/>
      <c r="I6" s="192"/>
      <c r="J6" s="192"/>
      <c r="K6" s="192"/>
      <c r="L6" s="195"/>
      <c r="M6" s="195"/>
      <c r="N6" s="195"/>
      <c r="O6" s="192"/>
      <c r="P6" s="192"/>
      <c r="Q6" s="193"/>
    </row>
    <row r="7" spans="1:17" s="158" customFormat="1" ht="19.5" customHeight="1">
      <c r="A7" s="159"/>
      <c r="B7" s="159"/>
      <c r="C7" s="159"/>
      <c r="D7" s="159"/>
      <c r="E7" s="165" t="s">
        <v>205</v>
      </c>
      <c r="F7" s="166">
        <f>G7+H7</f>
        <v>1896.78</v>
      </c>
      <c r="G7" s="166">
        <f>G9</f>
        <v>20.01</v>
      </c>
      <c r="H7" s="166">
        <f>H9</f>
        <v>1876.77</v>
      </c>
      <c r="I7" s="159"/>
      <c r="J7" s="159"/>
      <c r="K7" s="159"/>
      <c r="L7" s="159"/>
      <c r="M7" s="159"/>
      <c r="N7" s="159"/>
      <c r="O7" s="159"/>
      <c r="P7" s="159"/>
      <c r="Q7" s="159"/>
    </row>
    <row r="8" spans="1:17" s="158" customFormat="1" ht="19.5" customHeight="1">
      <c r="A8" s="159"/>
      <c r="B8" s="159"/>
      <c r="C8" s="159"/>
      <c r="D8" s="159"/>
      <c r="E8" s="165" t="s">
        <v>206</v>
      </c>
      <c r="F8" s="166">
        <f aca="true" t="shared" si="0" ref="F8:F13">G8+H8</f>
        <v>1896.78</v>
      </c>
      <c r="G8" s="166">
        <f>G9</f>
        <v>20.01</v>
      </c>
      <c r="H8" s="166">
        <f>H9</f>
        <v>1876.77</v>
      </c>
      <c r="I8" s="159"/>
      <c r="J8" s="159"/>
      <c r="K8" s="159"/>
      <c r="L8" s="159"/>
      <c r="M8" s="159"/>
      <c r="N8" s="159"/>
      <c r="O8" s="159"/>
      <c r="P8" s="159"/>
      <c r="Q8" s="159"/>
    </row>
    <row r="9" spans="1:17" s="158" customFormat="1" ht="19.5" customHeight="1">
      <c r="A9" s="159"/>
      <c r="B9" s="159"/>
      <c r="C9" s="159"/>
      <c r="D9" s="159">
        <v>385301</v>
      </c>
      <c r="E9" s="165" t="s">
        <v>214</v>
      </c>
      <c r="F9" s="166">
        <f t="shared" si="0"/>
        <v>1896.78</v>
      </c>
      <c r="G9" s="166">
        <f>G10</f>
        <v>20.01</v>
      </c>
      <c r="H9" s="166">
        <f>SUM(H10:H13)</f>
        <v>1876.77</v>
      </c>
      <c r="I9" s="159"/>
      <c r="J9" s="159"/>
      <c r="K9" s="159"/>
      <c r="L9" s="159"/>
      <c r="M9" s="159"/>
      <c r="N9" s="159"/>
      <c r="O9" s="159"/>
      <c r="P9" s="159"/>
      <c r="Q9" s="159"/>
    </row>
    <row r="10" spans="1:17" s="158" customFormat="1" ht="19.5" customHeight="1">
      <c r="A10" s="164">
        <v>201</v>
      </c>
      <c r="B10" s="164" t="s">
        <v>207</v>
      </c>
      <c r="C10" s="164" t="s">
        <v>208</v>
      </c>
      <c r="D10" s="159">
        <v>385301</v>
      </c>
      <c r="E10" s="165" t="s">
        <v>215</v>
      </c>
      <c r="F10" s="166">
        <f t="shared" si="0"/>
        <v>1726.25</v>
      </c>
      <c r="G10" s="166">
        <v>20.01</v>
      </c>
      <c r="H10" s="166">
        <v>1706.24</v>
      </c>
      <c r="I10" s="159"/>
      <c r="J10" s="159"/>
      <c r="K10" s="159"/>
      <c r="L10" s="159"/>
      <c r="M10" s="159"/>
      <c r="N10" s="159"/>
      <c r="O10" s="159"/>
      <c r="P10" s="159"/>
      <c r="Q10" s="159"/>
    </row>
    <row r="11" spans="1:17" s="158" customFormat="1" ht="19.5" customHeight="1">
      <c r="A11" s="164" t="s">
        <v>209</v>
      </c>
      <c r="B11" s="164" t="s">
        <v>210</v>
      </c>
      <c r="C11" s="164" t="s">
        <v>211</v>
      </c>
      <c r="D11" s="159">
        <v>385301</v>
      </c>
      <c r="E11" s="165" t="s">
        <v>216</v>
      </c>
      <c r="F11" s="166">
        <f t="shared" si="0"/>
        <v>67.98</v>
      </c>
      <c r="G11" s="166"/>
      <c r="H11" s="166">
        <v>67.98</v>
      </c>
      <c r="I11" s="159"/>
      <c r="J11" s="159"/>
      <c r="K11" s="159"/>
      <c r="L11" s="159"/>
      <c r="M11" s="159"/>
      <c r="N11" s="159"/>
      <c r="O11" s="159"/>
      <c r="P11" s="159"/>
      <c r="Q11" s="159"/>
    </row>
    <row r="12" spans="1:17" s="158" customFormat="1" ht="19.5" customHeight="1">
      <c r="A12" s="164" t="s">
        <v>212</v>
      </c>
      <c r="B12" s="164" t="s">
        <v>213</v>
      </c>
      <c r="C12" s="164" t="s">
        <v>211</v>
      </c>
      <c r="D12" s="159">
        <v>385301</v>
      </c>
      <c r="E12" s="165" t="s">
        <v>217</v>
      </c>
      <c r="F12" s="166">
        <f t="shared" si="0"/>
        <v>81.55</v>
      </c>
      <c r="G12" s="166"/>
      <c r="H12" s="166">
        <v>81.55</v>
      </c>
      <c r="I12" s="159"/>
      <c r="J12" s="159"/>
      <c r="K12" s="159"/>
      <c r="L12" s="159"/>
      <c r="M12" s="159"/>
      <c r="N12" s="159"/>
      <c r="O12" s="159"/>
      <c r="P12" s="159"/>
      <c r="Q12" s="159"/>
    </row>
    <row r="13" spans="1:17" s="158" customFormat="1" ht="19.5" customHeight="1">
      <c r="A13" s="164">
        <v>221</v>
      </c>
      <c r="B13" s="164" t="s">
        <v>213</v>
      </c>
      <c r="C13" s="164" t="s">
        <v>207</v>
      </c>
      <c r="D13" s="159">
        <v>385301</v>
      </c>
      <c r="E13" s="165" t="s">
        <v>218</v>
      </c>
      <c r="F13" s="166">
        <f t="shared" si="0"/>
        <v>21</v>
      </c>
      <c r="G13" s="166"/>
      <c r="H13" s="166">
        <v>21</v>
      </c>
      <c r="I13" s="159"/>
      <c r="J13" s="159"/>
      <c r="K13" s="159"/>
      <c r="L13" s="159"/>
      <c r="M13" s="159"/>
      <c r="N13" s="159"/>
      <c r="O13" s="159"/>
      <c r="P13" s="159"/>
      <c r="Q13" s="159"/>
    </row>
  </sheetData>
  <sheetProtection/>
  <mergeCells count="19">
    <mergeCell ref="A2:Q2"/>
    <mergeCell ref="A4:E4"/>
    <mergeCell ref="A5:C5"/>
    <mergeCell ref="D5:D6"/>
    <mergeCell ref="E5:E6"/>
    <mergeCell ref="A3:D3"/>
    <mergeCell ref="F4:F6"/>
    <mergeCell ref="G4:G6"/>
    <mergeCell ref="H4:H6"/>
    <mergeCell ref="I4:I6"/>
    <mergeCell ref="J4:J6"/>
    <mergeCell ref="K4:K6"/>
    <mergeCell ref="Q4:Q6"/>
    <mergeCell ref="L5:L6"/>
    <mergeCell ref="M5:M6"/>
    <mergeCell ref="N5:N6"/>
    <mergeCell ref="L4:O4"/>
    <mergeCell ref="P4:P6"/>
    <mergeCell ref="O5:O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G19" sqref="G19"/>
    </sheetView>
  </sheetViews>
  <sheetFormatPr defaultColWidth="9.33203125" defaultRowHeight="11.25"/>
  <cols>
    <col min="1" max="1" width="5.33203125" style="0" customWidth="1"/>
    <col min="2" max="2" width="5.5" style="0" customWidth="1"/>
    <col min="3" max="3" width="6" style="0" customWidth="1"/>
    <col min="4" max="4" width="12.83203125" style="0" customWidth="1"/>
    <col min="5" max="5" width="50.33203125" style="0" customWidth="1"/>
    <col min="6" max="6" width="14.66015625" style="0" customWidth="1"/>
    <col min="7" max="7" width="17" style="0" customWidth="1"/>
    <col min="8" max="8" width="17.66015625" style="0" customWidth="1"/>
    <col min="9" max="9" width="14.66015625" style="0" customWidth="1"/>
    <col min="10" max="10" width="14.33203125" style="0" customWidth="1"/>
  </cols>
  <sheetData>
    <row r="1" ht="15" customHeight="1">
      <c r="J1" s="160" t="s">
        <v>203</v>
      </c>
    </row>
    <row r="2" spans="1:10" ht="22.5">
      <c r="A2" s="189" t="s">
        <v>191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17.25" customHeight="1">
      <c r="A3" s="205" t="s">
        <v>168</v>
      </c>
      <c r="B3" s="206"/>
      <c r="C3" s="206"/>
      <c r="J3" s="161" t="s">
        <v>169</v>
      </c>
    </row>
    <row r="4" spans="1:10" s="162" customFormat="1" ht="19.5" customHeight="1">
      <c r="A4" s="207" t="s">
        <v>204</v>
      </c>
      <c r="B4" s="208"/>
      <c r="C4" s="208"/>
      <c r="D4" s="208"/>
      <c r="E4" s="209"/>
      <c r="F4" s="202" t="s">
        <v>198</v>
      </c>
      <c r="G4" s="202" t="s">
        <v>199</v>
      </c>
      <c r="H4" s="202" t="s">
        <v>200</v>
      </c>
      <c r="I4" s="202" t="s">
        <v>201</v>
      </c>
      <c r="J4" s="202" t="s">
        <v>202</v>
      </c>
    </row>
    <row r="5" spans="1:10" s="162" customFormat="1" ht="19.5" customHeight="1">
      <c r="A5" s="210" t="s">
        <v>192</v>
      </c>
      <c r="B5" s="208"/>
      <c r="C5" s="209"/>
      <c r="D5" s="202" t="s">
        <v>196</v>
      </c>
      <c r="E5" s="202" t="s">
        <v>197</v>
      </c>
      <c r="F5" s="203"/>
      <c r="G5" s="203"/>
      <c r="H5" s="203"/>
      <c r="I5" s="203"/>
      <c r="J5" s="203"/>
    </row>
    <row r="6" spans="1:10" s="162" customFormat="1" ht="19.5" customHeight="1">
      <c r="A6" s="163" t="s">
        <v>193</v>
      </c>
      <c r="B6" s="163" t="s">
        <v>194</v>
      </c>
      <c r="C6" s="163" t="s">
        <v>195</v>
      </c>
      <c r="D6" s="204"/>
      <c r="E6" s="204"/>
      <c r="F6" s="204"/>
      <c r="G6" s="204"/>
      <c r="H6" s="204"/>
      <c r="I6" s="204"/>
      <c r="J6" s="204"/>
    </row>
    <row r="7" spans="1:10" s="162" customFormat="1" ht="19.5" customHeight="1">
      <c r="A7" s="163"/>
      <c r="B7" s="163"/>
      <c r="C7" s="163"/>
      <c r="D7" s="163"/>
      <c r="E7" s="168" t="s">
        <v>205</v>
      </c>
      <c r="F7" s="169">
        <f>G7+H7</f>
        <v>1896.7800000000002</v>
      </c>
      <c r="G7" s="169">
        <f>G9</f>
        <v>1044.94</v>
      </c>
      <c r="H7" s="169">
        <f>H9</f>
        <v>851.84</v>
      </c>
      <c r="I7" s="163"/>
      <c r="J7" s="163"/>
    </row>
    <row r="8" spans="1:10" s="162" customFormat="1" ht="19.5" customHeight="1">
      <c r="A8" s="163"/>
      <c r="B8" s="163"/>
      <c r="C8" s="163"/>
      <c r="D8" s="163"/>
      <c r="E8" s="168" t="s">
        <v>206</v>
      </c>
      <c r="F8" s="169">
        <f aca="true" t="shared" si="0" ref="F8:F13">G8+H8</f>
        <v>1896.7800000000002</v>
      </c>
      <c r="G8" s="169">
        <f>G9</f>
        <v>1044.94</v>
      </c>
      <c r="H8" s="169">
        <f>H9</f>
        <v>851.84</v>
      </c>
      <c r="I8" s="163"/>
      <c r="J8" s="163"/>
    </row>
    <row r="9" spans="1:10" s="162" customFormat="1" ht="19.5" customHeight="1">
      <c r="A9" s="163"/>
      <c r="B9" s="163"/>
      <c r="C9" s="163"/>
      <c r="D9" s="163">
        <v>385301</v>
      </c>
      <c r="E9" s="168" t="s">
        <v>214</v>
      </c>
      <c r="F9" s="169">
        <f t="shared" si="0"/>
        <v>1896.7800000000002</v>
      </c>
      <c r="G9" s="169">
        <f>SUM(G10:G13)</f>
        <v>1044.94</v>
      </c>
      <c r="H9" s="169">
        <f>SUM(H10:H13)</f>
        <v>851.84</v>
      </c>
      <c r="I9" s="163"/>
      <c r="J9" s="163"/>
    </row>
    <row r="10" spans="1:10" s="162" customFormat="1" ht="19.5" customHeight="1">
      <c r="A10" s="167" t="s">
        <v>220</v>
      </c>
      <c r="B10" s="167" t="s">
        <v>219</v>
      </c>
      <c r="C10" s="167" t="s">
        <v>221</v>
      </c>
      <c r="D10" s="163">
        <v>385301</v>
      </c>
      <c r="E10" s="168" t="s">
        <v>215</v>
      </c>
      <c r="F10" s="169">
        <f t="shared" si="0"/>
        <v>1726.25</v>
      </c>
      <c r="G10" s="169">
        <v>874.41</v>
      </c>
      <c r="H10" s="169">
        <v>851.84</v>
      </c>
      <c r="I10" s="163"/>
      <c r="J10" s="163"/>
    </row>
    <row r="11" spans="1:10" s="162" customFormat="1" ht="19.5" customHeight="1">
      <c r="A11" s="167" t="s">
        <v>222</v>
      </c>
      <c r="B11" s="167" t="s">
        <v>223</v>
      </c>
      <c r="C11" s="167" t="s">
        <v>224</v>
      </c>
      <c r="D11" s="163">
        <v>385301</v>
      </c>
      <c r="E11" s="168" t="s">
        <v>227</v>
      </c>
      <c r="F11" s="169">
        <f t="shared" si="0"/>
        <v>67.98</v>
      </c>
      <c r="G11" s="169">
        <v>67.98</v>
      </c>
      <c r="H11" s="169"/>
      <c r="I11" s="163"/>
      <c r="J11" s="163"/>
    </row>
    <row r="12" spans="1:10" s="162" customFormat="1" ht="19.5" customHeight="1">
      <c r="A12" s="167" t="s">
        <v>225</v>
      </c>
      <c r="B12" s="167" t="s">
        <v>226</v>
      </c>
      <c r="C12" s="167" t="s">
        <v>224</v>
      </c>
      <c r="D12" s="163">
        <v>385301</v>
      </c>
      <c r="E12" s="168" t="s">
        <v>217</v>
      </c>
      <c r="F12" s="169">
        <f t="shared" si="0"/>
        <v>81.55</v>
      </c>
      <c r="G12" s="169">
        <v>81.55</v>
      </c>
      <c r="H12" s="169"/>
      <c r="I12" s="163"/>
      <c r="J12" s="163"/>
    </row>
    <row r="13" spans="1:10" s="162" customFormat="1" ht="19.5" customHeight="1">
      <c r="A13" s="167" t="s">
        <v>225</v>
      </c>
      <c r="B13" s="167" t="s">
        <v>226</v>
      </c>
      <c r="C13" s="167" t="s">
        <v>219</v>
      </c>
      <c r="D13" s="163">
        <v>385301</v>
      </c>
      <c r="E13" s="168" t="s">
        <v>218</v>
      </c>
      <c r="F13" s="169">
        <f t="shared" si="0"/>
        <v>21</v>
      </c>
      <c r="G13" s="169">
        <v>21</v>
      </c>
      <c r="H13" s="169"/>
      <c r="I13" s="163"/>
      <c r="J13" s="163"/>
    </row>
  </sheetData>
  <sheetProtection/>
  <mergeCells count="11">
    <mergeCell ref="F4:F6"/>
    <mergeCell ref="G4:G6"/>
    <mergeCell ref="A2:J2"/>
    <mergeCell ref="A3:C3"/>
    <mergeCell ref="A4:E4"/>
    <mergeCell ref="H4:H6"/>
    <mergeCell ref="I4:I6"/>
    <mergeCell ref="J4:J6"/>
    <mergeCell ref="A5:C5"/>
    <mergeCell ref="D5:D6"/>
    <mergeCell ref="E5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36"/>
  <sheetViews>
    <sheetView showGridLines="0" showZeros="0" zoomScalePageLayoutView="0" workbookViewId="0" topLeftCell="A1">
      <selection activeCell="D5" sqref="D5:D6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1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6" t="s">
        <v>27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85" t="s">
        <v>54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87" t="s">
        <v>129</v>
      </c>
      <c r="B3" s="87"/>
      <c r="C3" s="87"/>
      <c r="D3" s="87"/>
      <c r="E3" s="37"/>
      <c r="F3" s="37"/>
      <c r="G3" s="37"/>
      <c r="H3" s="37"/>
      <c r="I3" s="37"/>
      <c r="J3" s="37"/>
      <c r="K3" s="37"/>
      <c r="L3" s="37"/>
      <c r="M3" s="37"/>
      <c r="N3" s="37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1"/>
      <c r="AG3" s="101"/>
      <c r="AH3" s="101"/>
      <c r="AI3" s="101"/>
      <c r="AL3" s="33" t="s">
        <v>83</v>
      </c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  <c r="HF3" s="101"/>
      <c r="HG3" s="101"/>
      <c r="HH3" s="101"/>
      <c r="HI3" s="101"/>
      <c r="HJ3" s="101"/>
      <c r="HK3" s="101"/>
      <c r="HL3" s="101"/>
      <c r="HM3" s="101"/>
      <c r="HN3" s="101"/>
      <c r="HO3" s="101"/>
      <c r="HP3" s="101"/>
      <c r="HQ3" s="101"/>
      <c r="HR3" s="101"/>
      <c r="HS3" s="101"/>
      <c r="HT3" s="101"/>
      <c r="HU3" s="101"/>
      <c r="HV3" s="101"/>
      <c r="HW3" s="101"/>
      <c r="HX3" s="101"/>
      <c r="HY3" s="101"/>
      <c r="HZ3" s="101"/>
      <c r="IA3" s="101"/>
      <c r="IB3" s="101"/>
      <c r="IC3" s="101"/>
      <c r="ID3" s="101"/>
      <c r="IE3" s="101"/>
      <c r="IF3" s="101"/>
      <c r="IG3" s="101"/>
      <c r="IH3" s="101"/>
      <c r="II3" s="101"/>
      <c r="IJ3" s="101"/>
      <c r="IK3" s="101"/>
      <c r="IL3" s="101"/>
      <c r="IM3" s="101"/>
      <c r="IN3" s="101"/>
      <c r="IO3" s="101"/>
      <c r="IP3" s="101"/>
    </row>
    <row r="4" spans="1:250" ht="19.5" customHeight="1">
      <c r="A4" s="111" t="s">
        <v>36</v>
      </c>
      <c r="B4" s="111"/>
      <c r="C4" s="111"/>
      <c r="D4" s="113"/>
      <c r="E4" s="213" t="s">
        <v>125</v>
      </c>
      <c r="F4" s="121" t="s">
        <v>13</v>
      </c>
      <c r="G4" s="114"/>
      <c r="H4" s="114"/>
      <c r="I4" s="114"/>
      <c r="J4" s="114"/>
      <c r="K4" s="114"/>
      <c r="L4" s="114"/>
      <c r="M4" s="114"/>
      <c r="N4" s="114"/>
      <c r="O4" s="115"/>
      <c r="P4" s="117" t="s">
        <v>20</v>
      </c>
      <c r="Q4" s="114"/>
      <c r="R4" s="114"/>
      <c r="S4" s="114"/>
      <c r="T4" s="114"/>
      <c r="U4" s="114"/>
      <c r="V4" s="115"/>
      <c r="W4" s="117" t="s">
        <v>82</v>
      </c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  <c r="IB4" s="101"/>
      <c r="IC4" s="101"/>
      <c r="ID4" s="101"/>
      <c r="IE4" s="101"/>
      <c r="IF4" s="101"/>
      <c r="IG4" s="101"/>
      <c r="IH4" s="101"/>
      <c r="II4" s="101"/>
      <c r="IJ4" s="101"/>
      <c r="IK4" s="101"/>
      <c r="IL4" s="101"/>
      <c r="IM4" s="101"/>
      <c r="IN4" s="101"/>
      <c r="IO4" s="101"/>
      <c r="IP4" s="101"/>
    </row>
    <row r="5" spans="1:250" ht="19.5" customHeight="1">
      <c r="A5" s="63" t="s">
        <v>150</v>
      </c>
      <c r="B5" s="63"/>
      <c r="C5" s="64"/>
      <c r="D5" s="212" t="s">
        <v>49</v>
      </c>
      <c r="E5" s="213"/>
      <c r="F5" s="211" t="s">
        <v>34</v>
      </c>
      <c r="G5" s="116" t="s">
        <v>16</v>
      </c>
      <c r="H5" s="89"/>
      <c r="I5" s="89"/>
      <c r="J5" s="116" t="s">
        <v>139</v>
      </c>
      <c r="K5" s="89"/>
      <c r="L5" s="89"/>
      <c r="M5" s="116" t="s">
        <v>130</v>
      </c>
      <c r="N5" s="89"/>
      <c r="O5" s="88"/>
      <c r="P5" s="211" t="s">
        <v>34</v>
      </c>
      <c r="Q5" s="116" t="s">
        <v>16</v>
      </c>
      <c r="R5" s="89"/>
      <c r="S5" s="89"/>
      <c r="T5" s="116" t="s">
        <v>139</v>
      </c>
      <c r="U5" s="89"/>
      <c r="V5" s="88"/>
      <c r="W5" s="211" t="s">
        <v>34</v>
      </c>
      <c r="X5" s="116" t="s">
        <v>16</v>
      </c>
      <c r="Y5" s="89"/>
      <c r="Z5" s="89"/>
      <c r="AA5" s="116" t="s">
        <v>139</v>
      </c>
      <c r="AB5" s="89"/>
      <c r="AC5" s="89"/>
      <c r="AD5" s="116" t="s">
        <v>130</v>
      </c>
      <c r="AE5" s="89"/>
      <c r="AF5" s="89"/>
      <c r="AG5" s="116" t="s">
        <v>104</v>
      </c>
      <c r="AH5" s="89"/>
      <c r="AI5" s="89"/>
      <c r="AJ5" s="116" t="s">
        <v>9</v>
      </c>
      <c r="AK5" s="89"/>
      <c r="AL5" s="89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/>
      <c r="GW5" s="101"/>
      <c r="GX5" s="101"/>
      <c r="GY5" s="101"/>
      <c r="GZ5" s="101"/>
      <c r="HA5" s="101"/>
      <c r="HB5" s="101"/>
      <c r="HC5" s="101"/>
      <c r="HD5" s="101"/>
      <c r="HE5" s="101"/>
      <c r="HF5" s="101"/>
      <c r="HG5" s="101"/>
      <c r="HH5" s="101"/>
      <c r="HI5" s="101"/>
      <c r="HJ5" s="101"/>
      <c r="HK5" s="101"/>
      <c r="HL5" s="101"/>
      <c r="HM5" s="101"/>
      <c r="HN5" s="101"/>
      <c r="HO5" s="101"/>
      <c r="HP5" s="101"/>
      <c r="HQ5" s="101"/>
      <c r="HR5" s="101"/>
      <c r="HS5" s="101"/>
      <c r="HT5" s="101"/>
      <c r="HU5" s="101"/>
      <c r="HV5" s="101"/>
      <c r="HW5" s="101"/>
      <c r="HX5" s="101"/>
      <c r="HY5" s="101"/>
      <c r="HZ5" s="101"/>
      <c r="IA5" s="101"/>
      <c r="IB5" s="101"/>
      <c r="IC5" s="101"/>
      <c r="ID5" s="101"/>
      <c r="IE5" s="101"/>
      <c r="IF5" s="101"/>
      <c r="IG5" s="101"/>
      <c r="IH5" s="101"/>
      <c r="II5" s="101"/>
      <c r="IJ5" s="101"/>
      <c r="IK5" s="101"/>
      <c r="IL5" s="101"/>
      <c r="IM5" s="101"/>
      <c r="IN5" s="101"/>
      <c r="IO5" s="101"/>
      <c r="IP5" s="101"/>
    </row>
    <row r="6" spans="1:250" ht="29.25" customHeight="1">
      <c r="A6" s="58" t="s">
        <v>67</v>
      </c>
      <c r="B6" s="58" t="s">
        <v>110</v>
      </c>
      <c r="C6" s="96" t="s">
        <v>109</v>
      </c>
      <c r="D6" s="212"/>
      <c r="E6" s="213"/>
      <c r="F6" s="211"/>
      <c r="G6" s="97" t="s">
        <v>91</v>
      </c>
      <c r="H6" s="95" t="s">
        <v>11</v>
      </c>
      <c r="I6" s="95" t="s">
        <v>99</v>
      </c>
      <c r="J6" s="97" t="s">
        <v>91</v>
      </c>
      <c r="K6" s="95" t="s">
        <v>11</v>
      </c>
      <c r="L6" s="95" t="s">
        <v>99</v>
      </c>
      <c r="M6" s="97" t="s">
        <v>91</v>
      </c>
      <c r="N6" s="95" t="s">
        <v>11</v>
      </c>
      <c r="O6" s="96" t="s">
        <v>99</v>
      </c>
      <c r="P6" s="211"/>
      <c r="Q6" s="97" t="s">
        <v>91</v>
      </c>
      <c r="R6" s="58" t="s">
        <v>11</v>
      </c>
      <c r="S6" s="58" t="s">
        <v>99</v>
      </c>
      <c r="T6" s="97" t="s">
        <v>91</v>
      </c>
      <c r="U6" s="58" t="s">
        <v>11</v>
      </c>
      <c r="V6" s="96" t="s">
        <v>99</v>
      </c>
      <c r="W6" s="211"/>
      <c r="X6" s="97" t="s">
        <v>91</v>
      </c>
      <c r="Y6" s="58" t="s">
        <v>11</v>
      </c>
      <c r="Z6" s="95" t="s">
        <v>99</v>
      </c>
      <c r="AA6" s="97" t="s">
        <v>91</v>
      </c>
      <c r="AB6" s="95" t="s">
        <v>11</v>
      </c>
      <c r="AC6" s="95" t="s">
        <v>99</v>
      </c>
      <c r="AD6" s="97" t="s">
        <v>91</v>
      </c>
      <c r="AE6" s="95" t="s">
        <v>11</v>
      </c>
      <c r="AF6" s="95" t="s">
        <v>99</v>
      </c>
      <c r="AG6" s="97" t="s">
        <v>91</v>
      </c>
      <c r="AH6" s="58" t="s">
        <v>11</v>
      </c>
      <c r="AI6" s="95" t="s">
        <v>99</v>
      </c>
      <c r="AJ6" s="97" t="s">
        <v>91</v>
      </c>
      <c r="AK6" s="95" t="s">
        <v>11</v>
      </c>
      <c r="AL6" s="95" t="s">
        <v>99</v>
      </c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101"/>
      <c r="HD6" s="101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1"/>
      <c r="HU6" s="101"/>
      <c r="HV6" s="101"/>
      <c r="HW6" s="101"/>
      <c r="HX6" s="101"/>
      <c r="HY6" s="101"/>
      <c r="HZ6" s="101"/>
      <c r="IA6" s="101"/>
      <c r="IB6" s="101"/>
      <c r="IC6" s="101"/>
      <c r="ID6" s="101"/>
      <c r="IE6" s="101"/>
      <c r="IF6" s="101"/>
      <c r="IG6" s="101"/>
      <c r="IH6" s="101"/>
      <c r="II6" s="101"/>
      <c r="IJ6" s="101"/>
      <c r="IK6" s="101"/>
      <c r="IL6" s="101"/>
      <c r="IM6" s="101"/>
      <c r="IN6" s="101"/>
      <c r="IO6" s="101"/>
      <c r="IP6" s="101"/>
    </row>
    <row r="7" spans="1:250" ht="19.5" customHeight="1">
      <c r="A7" s="98"/>
      <c r="B7" s="98"/>
      <c r="C7" s="98"/>
      <c r="D7" s="138" t="s">
        <v>34</v>
      </c>
      <c r="E7" s="139">
        <f>F7+P7+W7</f>
        <v>1895.98</v>
      </c>
      <c r="F7" s="136">
        <f>G7+J7+M7</f>
        <v>1876.77</v>
      </c>
      <c r="G7" s="134">
        <f>H7+I7</f>
        <v>1876.77</v>
      </c>
      <c r="H7" s="137">
        <f>H8+H11+H14</f>
        <v>1044.14</v>
      </c>
      <c r="I7" s="133">
        <f>I8</f>
        <v>832.63</v>
      </c>
      <c r="J7" s="135">
        <v>0</v>
      </c>
      <c r="K7" s="137">
        <v>0</v>
      </c>
      <c r="L7" s="133">
        <v>0</v>
      </c>
      <c r="M7" s="135">
        <v>0</v>
      </c>
      <c r="N7" s="137">
        <v>0</v>
      </c>
      <c r="O7" s="133">
        <v>0</v>
      </c>
      <c r="P7" s="136">
        <v>0</v>
      </c>
      <c r="Q7" s="134">
        <v>0</v>
      </c>
      <c r="R7" s="137">
        <v>0</v>
      </c>
      <c r="S7" s="133">
        <v>0</v>
      </c>
      <c r="T7" s="135">
        <v>0</v>
      </c>
      <c r="U7" s="137">
        <v>0</v>
      </c>
      <c r="V7" s="133">
        <v>0</v>
      </c>
      <c r="W7" s="136">
        <f>X7+AA7+AD7+AG7+AJ7</f>
        <v>19.21</v>
      </c>
      <c r="X7" s="134">
        <f>Y7+Z7</f>
        <v>19.21</v>
      </c>
      <c r="Y7" s="137">
        <v>0</v>
      </c>
      <c r="Z7" s="133">
        <f>Z8</f>
        <v>19.21</v>
      </c>
      <c r="AA7" s="135">
        <v>0</v>
      </c>
      <c r="AB7" s="137">
        <v>0</v>
      </c>
      <c r="AC7" s="133">
        <v>0</v>
      </c>
      <c r="AD7" s="135">
        <v>0</v>
      </c>
      <c r="AE7" s="137">
        <v>0</v>
      </c>
      <c r="AF7" s="133">
        <v>0</v>
      </c>
      <c r="AG7" s="133">
        <v>0</v>
      </c>
      <c r="AH7" s="133">
        <v>0</v>
      </c>
      <c r="AI7" s="135">
        <v>0</v>
      </c>
      <c r="AJ7" s="134">
        <v>0</v>
      </c>
      <c r="AK7" s="137">
        <v>0</v>
      </c>
      <c r="AL7" s="135">
        <v>0</v>
      </c>
      <c r="AM7" s="102"/>
      <c r="AN7" s="103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</row>
    <row r="8" spans="1:250" ht="19.5" customHeight="1">
      <c r="A8" s="98"/>
      <c r="B8" s="98"/>
      <c r="C8" s="98"/>
      <c r="D8" s="138" t="s">
        <v>24</v>
      </c>
      <c r="E8" s="139">
        <f aca="true" t="shared" si="0" ref="E8:E17">F8+P8+W8</f>
        <v>1725.45</v>
      </c>
      <c r="F8" s="136">
        <f aca="true" t="shared" si="1" ref="F8:F17">G8+J8+M8</f>
        <v>1706.24</v>
      </c>
      <c r="G8" s="134">
        <f aca="true" t="shared" si="2" ref="G8:G17">H8+I8</f>
        <v>1706.24</v>
      </c>
      <c r="H8" s="137">
        <f>H9</f>
        <v>873.61</v>
      </c>
      <c r="I8" s="133">
        <f>I9</f>
        <v>832.63</v>
      </c>
      <c r="J8" s="135">
        <v>0</v>
      </c>
      <c r="K8" s="137">
        <v>0</v>
      </c>
      <c r="L8" s="133">
        <v>0</v>
      </c>
      <c r="M8" s="135">
        <v>0</v>
      </c>
      <c r="N8" s="137">
        <v>0</v>
      </c>
      <c r="O8" s="133">
        <v>0</v>
      </c>
      <c r="P8" s="136">
        <v>0</v>
      </c>
      <c r="Q8" s="134">
        <v>0</v>
      </c>
      <c r="R8" s="137">
        <v>0</v>
      </c>
      <c r="S8" s="133">
        <v>0</v>
      </c>
      <c r="T8" s="135">
        <v>0</v>
      </c>
      <c r="U8" s="137">
        <v>0</v>
      </c>
      <c r="V8" s="133">
        <v>0</v>
      </c>
      <c r="W8" s="136">
        <f>X8+AA8+AD8+AG8+AJ8</f>
        <v>19.21</v>
      </c>
      <c r="X8" s="134">
        <f>Y8+Z8</f>
        <v>19.21</v>
      </c>
      <c r="Y8" s="137">
        <v>0</v>
      </c>
      <c r="Z8" s="133">
        <f>Z9</f>
        <v>19.21</v>
      </c>
      <c r="AA8" s="135">
        <v>0</v>
      </c>
      <c r="AB8" s="137">
        <v>0</v>
      </c>
      <c r="AC8" s="133">
        <v>0</v>
      </c>
      <c r="AD8" s="135">
        <v>0</v>
      </c>
      <c r="AE8" s="137">
        <v>0</v>
      </c>
      <c r="AF8" s="133">
        <v>0</v>
      </c>
      <c r="AG8" s="133">
        <v>0</v>
      </c>
      <c r="AH8" s="133">
        <v>0</v>
      </c>
      <c r="AI8" s="135">
        <v>0</v>
      </c>
      <c r="AJ8" s="134">
        <v>0</v>
      </c>
      <c r="AK8" s="137">
        <v>0</v>
      </c>
      <c r="AL8" s="135">
        <v>0</v>
      </c>
      <c r="AM8" s="101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</row>
    <row r="9" spans="1:250" ht="19.5" customHeight="1">
      <c r="A9" s="98"/>
      <c r="B9" s="98"/>
      <c r="C9" s="98"/>
      <c r="D9" s="138" t="s">
        <v>135</v>
      </c>
      <c r="E9" s="139">
        <f t="shared" si="0"/>
        <v>1725.45</v>
      </c>
      <c r="F9" s="136">
        <f t="shared" si="1"/>
        <v>1706.24</v>
      </c>
      <c r="G9" s="134">
        <f t="shared" si="2"/>
        <v>1706.24</v>
      </c>
      <c r="H9" s="137">
        <v>873.61</v>
      </c>
      <c r="I9" s="133">
        <v>832.63</v>
      </c>
      <c r="J9" s="135">
        <v>0</v>
      </c>
      <c r="K9" s="137">
        <v>0</v>
      </c>
      <c r="L9" s="133">
        <v>0</v>
      </c>
      <c r="M9" s="135">
        <v>0</v>
      </c>
      <c r="N9" s="137">
        <v>0</v>
      </c>
      <c r="O9" s="133">
        <v>0</v>
      </c>
      <c r="P9" s="136">
        <v>0</v>
      </c>
      <c r="Q9" s="134">
        <v>0</v>
      </c>
      <c r="R9" s="137">
        <v>0</v>
      </c>
      <c r="S9" s="133">
        <v>0</v>
      </c>
      <c r="T9" s="135">
        <v>0</v>
      </c>
      <c r="U9" s="137">
        <v>0</v>
      </c>
      <c r="V9" s="133">
        <v>0</v>
      </c>
      <c r="W9" s="136">
        <f>X9+AA9+AD9+AG9+AJ9</f>
        <v>19.21</v>
      </c>
      <c r="X9" s="134">
        <f>Y9+Z9</f>
        <v>19.21</v>
      </c>
      <c r="Y9" s="137">
        <v>0</v>
      </c>
      <c r="Z9" s="133">
        <f>Z10</f>
        <v>19.21</v>
      </c>
      <c r="AA9" s="135">
        <v>0</v>
      </c>
      <c r="AB9" s="137">
        <v>0</v>
      </c>
      <c r="AC9" s="133">
        <v>0</v>
      </c>
      <c r="AD9" s="135">
        <v>0</v>
      </c>
      <c r="AE9" s="137">
        <v>0</v>
      </c>
      <c r="AF9" s="133">
        <v>0</v>
      </c>
      <c r="AG9" s="133">
        <v>0</v>
      </c>
      <c r="AH9" s="133">
        <v>0</v>
      </c>
      <c r="AI9" s="135">
        <v>0</v>
      </c>
      <c r="AJ9" s="134">
        <v>0</v>
      </c>
      <c r="AK9" s="137">
        <v>0</v>
      </c>
      <c r="AL9" s="135">
        <v>0</v>
      </c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</row>
    <row r="10" spans="1:250" ht="19.5" customHeight="1">
      <c r="A10" s="98" t="s">
        <v>144</v>
      </c>
      <c r="B10" s="98" t="s">
        <v>43</v>
      </c>
      <c r="C10" s="98" t="s">
        <v>0</v>
      </c>
      <c r="D10" s="138" t="s">
        <v>51</v>
      </c>
      <c r="E10" s="139">
        <f t="shared" si="0"/>
        <v>1725.45</v>
      </c>
      <c r="F10" s="136">
        <f t="shared" si="1"/>
        <v>1706.24</v>
      </c>
      <c r="G10" s="134">
        <f t="shared" si="2"/>
        <v>1706.24</v>
      </c>
      <c r="H10" s="137">
        <v>873.61</v>
      </c>
      <c r="I10" s="133">
        <v>832.63</v>
      </c>
      <c r="J10" s="135">
        <v>0</v>
      </c>
      <c r="K10" s="137">
        <v>0</v>
      </c>
      <c r="L10" s="133">
        <v>0</v>
      </c>
      <c r="M10" s="135">
        <v>0</v>
      </c>
      <c r="N10" s="137">
        <v>0</v>
      </c>
      <c r="O10" s="133">
        <v>0</v>
      </c>
      <c r="P10" s="136">
        <v>0</v>
      </c>
      <c r="Q10" s="134">
        <v>0</v>
      </c>
      <c r="R10" s="137">
        <v>0</v>
      </c>
      <c r="S10" s="133">
        <v>0</v>
      </c>
      <c r="T10" s="135">
        <v>0</v>
      </c>
      <c r="U10" s="137">
        <v>0</v>
      </c>
      <c r="V10" s="133">
        <v>0</v>
      </c>
      <c r="W10" s="136">
        <f>X10+AA10+AD10+AG10+AJ10</f>
        <v>19.21</v>
      </c>
      <c r="X10" s="134">
        <f>Y10+Z10</f>
        <v>19.21</v>
      </c>
      <c r="Y10" s="137">
        <v>0</v>
      </c>
      <c r="Z10" s="133">
        <v>19.21</v>
      </c>
      <c r="AA10" s="135">
        <v>0</v>
      </c>
      <c r="AB10" s="137">
        <v>0</v>
      </c>
      <c r="AC10" s="133">
        <v>0</v>
      </c>
      <c r="AD10" s="135">
        <v>0</v>
      </c>
      <c r="AE10" s="137">
        <v>0</v>
      </c>
      <c r="AF10" s="133">
        <v>0</v>
      </c>
      <c r="AG10" s="133">
        <v>0</v>
      </c>
      <c r="AH10" s="133">
        <v>0</v>
      </c>
      <c r="AI10" s="135">
        <v>0</v>
      </c>
      <c r="AJ10" s="134">
        <v>0</v>
      </c>
      <c r="AK10" s="137">
        <v>0</v>
      </c>
      <c r="AL10" s="135">
        <v>0</v>
      </c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K10" s="105"/>
      <c r="IL10" s="105"/>
      <c r="IM10" s="105"/>
      <c r="IN10" s="105"/>
      <c r="IO10" s="105"/>
      <c r="IP10" s="105"/>
    </row>
    <row r="11" spans="1:250" ht="19.5" customHeight="1">
      <c r="A11" s="98"/>
      <c r="B11" s="98"/>
      <c r="C11" s="98"/>
      <c r="D11" s="138" t="s">
        <v>22</v>
      </c>
      <c r="E11" s="139">
        <f t="shared" si="0"/>
        <v>67.98</v>
      </c>
      <c r="F11" s="136">
        <f t="shared" si="1"/>
        <v>67.98</v>
      </c>
      <c r="G11" s="134">
        <f t="shared" si="2"/>
        <v>67.98</v>
      </c>
      <c r="H11" s="137">
        <f>H12</f>
        <v>67.98</v>
      </c>
      <c r="I11" s="133">
        <v>0</v>
      </c>
      <c r="J11" s="135">
        <v>0</v>
      </c>
      <c r="K11" s="137">
        <v>0</v>
      </c>
      <c r="L11" s="133">
        <v>0</v>
      </c>
      <c r="M11" s="135">
        <v>0</v>
      </c>
      <c r="N11" s="137">
        <v>0</v>
      </c>
      <c r="O11" s="133">
        <v>0</v>
      </c>
      <c r="P11" s="136">
        <v>0</v>
      </c>
      <c r="Q11" s="134">
        <v>0</v>
      </c>
      <c r="R11" s="137">
        <v>0</v>
      </c>
      <c r="S11" s="133">
        <v>0</v>
      </c>
      <c r="T11" s="135">
        <v>0</v>
      </c>
      <c r="U11" s="137">
        <v>0</v>
      </c>
      <c r="V11" s="133">
        <v>0</v>
      </c>
      <c r="W11" s="136">
        <v>0</v>
      </c>
      <c r="X11" s="134">
        <v>0</v>
      </c>
      <c r="Y11" s="137">
        <v>0</v>
      </c>
      <c r="Z11" s="133">
        <v>0</v>
      </c>
      <c r="AA11" s="135">
        <v>0</v>
      </c>
      <c r="AB11" s="137">
        <v>0</v>
      </c>
      <c r="AC11" s="133">
        <v>0</v>
      </c>
      <c r="AD11" s="135">
        <v>0</v>
      </c>
      <c r="AE11" s="137">
        <v>0</v>
      </c>
      <c r="AF11" s="133">
        <v>0</v>
      </c>
      <c r="AG11" s="133">
        <v>0</v>
      </c>
      <c r="AH11" s="133">
        <v>0</v>
      </c>
      <c r="AI11" s="135">
        <v>0</v>
      </c>
      <c r="AJ11" s="134">
        <v>0</v>
      </c>
      <c r="AK11" s="137">
        <v>0</v>
      </c>
      <c r="AL11" s="135">
        <v>0</v>
      </c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</row>
    <row r="12" spans="1:250" ht="19.5" customHeight="1">
      <c r="A12" s="98"/>
      <c r="B12" s="98"/>
      <c r="C12" s="98"/>
      <c r="D12" s="138" t="s">
        <v>73</v>
      </c>
      <c r="E12" s="139">
        <f t="shared" si="0"/>
        <v>67.98</v>
      </c>
      <c r="F12" s="136">
        <f t="shared" si="1"/>
        <v>67.98</v>
      </c>
      <c r="G12" s="134">
        <f t="shared" si="2"/>
        <v>67.98</v>
      </c>
      <c r="H12" s="137">
        <v>67.98</v>
      </c>
      <c r="I12" s="133">
        <v>0</v>
      </c>
      <c r="J12" s="135">
        <v>0</v>
      </c>
      <c r="K12" s="137">
        <v>0</v>
      </c>
      <c r="L12" s="133">
        <v>0</v>
      </c>
      <c r="M12" s="135">
        <v>0</v>
      </c>
      <c r="N12" s="137">
        <v>0</v>
      </c>
      <c r="O12" s="133">
        <v>0</v>
      </c>
      <c r="P12" s="136">
        <v>0</v>
      </c>
      <c r="Q12" s="134">
        <v>0</v>
      </c>
      <c r="R12" s="137">
        <v>0</v>
      </c>
      <c r="S12" s="133">
        <v>0</v>
      </c>
      <c r="T12" s="135">
        <v>0</v>
      </c>
      <c r="U12" s="137">
        <v>0</v>
      </c>
      <c r="V12" s="133">
        <v>0</v>
      </c>
      <c r="W12" s="136">
        <v>0</v>
      </c>
      <c r="X12" s="134">
        <v>0</v>
      </c>
      <c r="Y12" s="137">
        <v>0</v>
      </c>
      <c r="Z12" s="133">
        <v>0</v>
      </c>
      <c r="AA12" s="135">
        <v>0</v>
      </c>
      <c r="AB12" s="137">
        <v>0</v>
      </c>
      <c r="AC12" s="133">
        <v>0</v>
      </c>
      <c r="AD12" s="135">
        <v>0</v>
      </c>
      <c r="AE12" s="137">
        <v>0</v>
      </c>
      <c r="AF12" s="133">
        <v>0</v>
      </c>
      <c r="AG12" s="133">
        <v>0</v>
      </c>
      <c r="AH12" s="133">
        <v>0</v>
      </c>
      <c r="AI12" s="135">
        <v>0</v>
      </c>
      <c r="AJ12" s="134">
        <v>0</v>
      </c>
      <c r="AK12" s="137">
        <v>0</v>
      </c>
      <c r="AL12" s="135">
        <v>0</v>
      </c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</row>
    <row r="13" spans="1:250" ht="19.5" customHeight="1">
      <c r="A13" s="98" t="s">
        <v>72</v>
      </c>
      <c r="B13" s="98" t="s">
        <v>119</v>
      </c>
      <c r="C13" s="98" t="s">
        <v>122</v>
      </c>
      <c r="D13" s="138" t="s">
        <v>25</v>
      </c>
      <c r="E13" s="139">
        <f t="shared" si="0"/>
        <v>67.98</v>
      </c>
      <c r="F13" s="136">
        <f t="shared" si="1"/>
        <v>67.98</v>
      </c>
      <c r="G13" s="134">
        <f t="shared" si="2"/>
        <v>67.98</v>
      </c>
      <c r="H13" s="137">
        <v>67.98</v>
      </c>
      <c r="I13" s="133">
        <v>0</v>
      </c>
      <c r="J13" s="135">
        <v>0</v>
      </c>
      <c r="K13" s="137">
        <v>0</v>
      </c>
      <c r="L13" s="133">
        <v>0</v>
      </c>
      <c r="M13" s="135">
        <v>0</v>
      </c>
      <c r="N13" s="137">
        <v>0</v>
      </c>
      <c r="O13" s="133">
        <v>0</v>
      </c>
      <c r="P13" s="136">
        <v>0</v>
      </c>
      <c r="Q13" s="134">
        <v>0</v>
      </c>
      <c r="R13" s="137">
        <v>0</v>
      </c>
      <c r="S13" s="133">
        <v>0</v>
      </c>
      <c r="T13" s="135">
        <v>0</v>
      </c>
      <c r="U13" s="137">
        <v>0</v>
      </c>
      <c r="V13" s="133">
        <v>0</v>
      </c>
      <c r="W13" s="136">
        <v>0</v>
      </c>
      <c r="X13" s="134">
        <v>0</v>
      </c>
      <c r="Y13" s="137">
        <v>0</v>
      </c>
      <c r="Z13" s="133">
        <v>0</v>
      </c>
      <c r="AA13" s="135">
        <v>0</v>
      </c>
      <c r="AB13" s="137">
        <v>0</v>
      </c>
      <c r="AC13" s="133">
        <v>0</v>
      </c>
      <c r="AD13" s="135">
        <v>0</v>
      </c>
      <c r="AE13" s="137">
        <v>0</v>
      </c>
      <c r="AF13" s="133">
        <v>0</v>
      </c>
      <c r="AG13" s="133">
        <v>0</v>
      </c>
      <c r="AH13" s="133">
        <v>0</v>
      </c>
      <c r="AI13" s="135">
        <v>0</v>
      </c>
      <c r="AJ13" s="134">
        <v>0</v>
      </c>
      <c r="AK13" s="137">
        <v>0</v>
      </c>
      <c r="AL13" s="135">
        <v>0</v>
      </c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</row>
    <row r="14" spans="1:250" ht="19.5" customHeight="1">
      <c r="A14" s="98"/>
      <c r="B14" s="98"/>
      <c r="C14" s="98"/>
      <c r="D14" s="138" t="s">
        <v>128</v>
      </c>
      <c r="E14" s="139">
        <f t="shared" si="0"/>
        <v>102.55</v>
      </c>
      <c r="F14" s="136">
        <f t="shared" si="1"/>
        <v>102.55</v>
      </c>
      <c r="G14" s="134">
        <f t="shared" si="2"/>
        <v>102.55</v>
      </c>
      <c r="H14" s="137">
        <f>H15</f>
        <v>102.55</v>
      </c>
      <c r="I14" s="133">
        <v>0</v>
      </c>
      <c r="J14" s="135">
        <v>0</v>
      </c>
      <c r="K14" s="137">
        <v>0</v>
      </c>
      <c r="L14" s="133">
        <v>0</v>
      </c>
      <c r="M14" s="135">
        <v>0</v>
      </c>
      <c r="N14" s="137">
        <v>0</v>
      </c>
      <c r="O14" s="133">
        <v>0</v>
      </c>
      <c r="P14" s="136">
        <v>0</v>
      </c>
      <c r="Q14" s="134">
        <v>0</v>
      </c>
      <c r="R14" s="137">
        <v>0</v>
      </c>
      <c r="S14" s="133">
        <v>0</v>
      </c>
      <c r="T14" s="135">
        <v>0</v>
      </c>
      <c r="U14" s="137">
        <v>0</v>
      </c>
      <c r="V14" s="133">
        <v>0</v>
      </c>
      <c r="W14" s="136">
        <v>0</v>
      </c>
      <c r="X14" s="134">
        <v>0</v>
      </c>
      <c r="Y14" s="137">
        <v>0</v>
      </c>
      <c r="Z14" s="133">
        <v>0</v>
      </c>
      <c r="AA14" s="135">
        <v>0</v>
      </c>
      <c r="AB14" s="137">
        <v>0</v>
      </c>
      <c r="AC14" s="133">
        <v>0</v>
      </c>
      <c r="AD14" s="135">
        <v>0</v>
      </c>
      <c r="AE14" s="137">
        <v>0</v>
      </c>
      <c r="AF14" s="133">
        <v>0</v>
      </c>
      <c r="AG14" s="133">
        <v>0</v>
      </c>
      <c r="AH14" s="133">
        <v>0</v>
      </c>
      <c r="AI14" s="135">
        <v>0</v>
      </c>
      <c r="AJ14" s="134">
        <v>0</v>
      </c>
      <c r="AK14" s="137">
        <v>0</v>
      </c>
      <c r="AL14" s="135">
        <v>0</v>
      </c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  <c r="IG14" s="105"/>
      <c r="IH14" s="105"/>
      <c r="II14" s="105"/>
      <c r="IJ14" s="105"/>
      <c r="IK14" s="105"/>
      <c r="IL14" s="105"/>
      <c r="IM14" s="105"/>
      <c r="IN14" s="105"/>
      <c r="IO14" s="105"/>
      <c r="IP14" s="105"/>
    </row>
    <row r="15" spans="1:250" ht="19.5" customHeight="1">
      <c r="A15" s="98"/>
      <c r="B15" s="98"/>
      <c r="C15" s="98"/>
      <c r="D15" s="138" t="s">
        <v>23</v>
      </c>
      <c r="E15" s="139">
        <f t="shared" si="0"/>
        <v>102.55</v>
      </c>
      <c r="F15" s="136">
        <f t="shared" si="1"/>
        <v>102.55</v>
      </c>
      <c r="G15" s="134">
        <f t="shared" si="2"/>
        <v>102.55</v>
      </c>
      <c r="H15" s="137">
        <f>H16+H17</f>
        <v>102.55</v>
      </c>
      <c r="I15" s="133">
        <v>0</v>
      </c>
      <c r="J15" s="135">
        <v>0</v>
      </c>
      <c r="K15" s="137">
        <v>0</v>
      </c>
      <c r="L15" s="133">
        <v>0</v>
      </c>
      <c r="M15" s="135">
        <v>0</v>
      </c>
      <c r="N15" s="137">
        <v>0</v>
      </c>
      <c r="O15" s="133">
        <v>0</v>
      </c>
      <c r="P15" s="136">
        <v>0</v>
      </c>
      <c r="Q15" s="134">
        <v>0</v>
      </c>
      <c r="R15" s="137">
        <v>0</v>
      </c>
      <c r="S15" s="133">
        <v>0</v>
      </c>
      <c r="T15" s="135">
        <v>0</v>
      </c>
      <c r="U15" s="137">
        <v>0</v>
      </c>
      <c r="V15" s="133">
        <v>0</v>
      </c>
      <c r="W15" s="136">
        <v>0</v>
      </c>
      <c r="X15" s="134">
        <v>0</v>
      </c>
      <c r="Y15" s="137">
        <v>0</v>
      </c>
      <c r="Z15" s="133">
        <v>0</v>
      </c>
      <c r="AA15" s="135">
        <v>0</v>
      </c>
      <c r="AB15" s="137">
        <v>0</v>
      </c>
      <c r="AC15" s="133">
        <v>0</v>
      </c>
      <c r="AD15" s="135">
        <v>0</v>
      </c>
      <c r="AE15" s="137">
        <v>0</v>
      </c>
      <c r="AF15" s="133">
        <v>0</v>
      </c>
      <c r="AG15" s="133">
        <v>0</v>
      </c>
      <c r="AH15" s="133">
        <v>0</v>
      </c>
      <c r="AI15" s="135">
        <v>0</v>
      </c>
      <c r="AJ15" s="134">
        <v>0</v>
      </c>
      <c r="AK15" s="137">
        <v>0</v>
      </c>
      <c r="AL15" s="135">
        <v>0</v>
      </c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05"/>
      <c r="GW15" s="105"/>
      <c r="GX15" s="105"/>
      <c r="GY15" s="105"/>
      <c r="GZ15" s="105"/>
      <c r="HA15" s="105"/>
      <c r="HB15" s="105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/>
      <c r="HM15" s="105"/>
      <c r="HN15" s="105"/>
      <c r="HO15" s="105"/>
      <c r="HP15" s="105"/>
      <c r="HQ15" s="105"/>
      <c r="HR15" s="105"/>
      <c r="HS15" s="105"/>
      <c r="HT15" s="105"/>
      <c r="HU15" s="105"/>
      <c r="HV15" s="105"/>
      <c r="HW15" s="105"/>
      <c r="HX15" s="105"/>
      <c r="HY15" s="105"/>
      <c r="HZ15" s="105"/>
      <c r="IA15" s="105"/>
      <c r="IB15" s="105"/>
      <c r="IC15" s="105"/>
      <c r="ID15" s="105"/>
      <c r="IE15" s="105"/>
      <c r="IF15" s="105"/>
      <c r="IG15" s="105"/>
      <c r="IH15" s="105"/>
      <c r="II15" s="105"/>
      <c r="IJ15" s="105"/>
      <c r="IK15" s="105"/>
      <c r="IL15" s="105"/>
      <c r="IM15" s="105"/>
      <c r="IN15" s="105"/>
      <c r="IO15" s="105"/>
      <c r="IP15" s="105"/>
    </row>
    <row r="16" spans="1:250" ht="19.5" customHeight="1">
      <c r="A16" s="98" t="s">
        <v>59</v>
      </c>
      <c r="B16" s="98" t="s">
        <v>86</v>
      </c>
      <c r="C16" s="98" t="s">
        <v>122</v>
      </c>
      <c r="D16" s="138" t="s">
        <v>152</v>
      </c>
      <c r="E16" s="139">
        <f t="shared" si="0"/>
        <v>81.55</v>
      </c>
      <c r="F16" s="136">
        <f t="shared" si="1"/>
        <v>81.55</v>
      </c>
      <c r="G16" s="134">
        <f t="shared" si="2"/>
        <v>81.55</v>
      </c>
      <c r="H16" s="137">
        <v>81.55</v>
      </c>
      <c r="I16" s="133">
        <v>0</v>
      </c>
      <c r="J16" s="135">
        <v>0</v>
      </c>
      <c r="K16" s="137">
        <v>0</v>
      </c>
      <c r="L16" s="133">
        <v>0</v>
      </c>
      <c r="M16" s="135">
        <v>0</v>
      </c>
      <c r="N16" s="137">
        <v>0</v>
      </c>
      <c r="O16" s="133">
        <v>0</v>
      </c>
      <c r="P16" s="136">
        <v>0</v>
      </c>
      <c r="Q16" s="134">
        <v>0</v>
      </c>
      <c r="R16" s="137">
        <v>0</v>
      </c>
      <c r="S16" s="133">
        <v>0</v>
      </c>
      <c r="T16" s="135">
        <v>0</v>
      </c>
      <c r="U16" s="137">
        <v>0</v>
      </c>
      <c r="V16" s="133">
        <v>0</v>
      </c>
      <c r="W16" s="136">
        <v>0</v>
      </c>
      <c r="X16" s="134">
        <v>0</v>
      </c>
      <c r="Y16" s="137">
        <v>0</v>
      </c>
      <c r="Z16" s="133">
        <v>0</v>
      </c>
      <c r="AA16" s="135">
        <v>0</v>
      </c>
      <c r="AB16" s="137">
        <v>0</v>
      </c>
      <c r="AC16" s="133">
        <v>0</v>
      </c>
      <c r="AD16" s="135">
        <v>0</v>
      </c>
      <c r="AE16" s="137">
        <v>0</v>
      </c>
      <c r="AF16" s="133">
        <v>0</v>
      </c>
      <c r="AG16" s="133">
        <v>0</v>
      </c>
      <c r="AH16" s="133">
        <v>0</v>
      </c>
      <c r="AI16" s="135">
        <v>0</v>
      </c>
      <c r="AJ16" s="134">
        <v>0</v>
      </c>
      <c r="AK16" s="137">
        <v>0</v>
      </c>
      <c r="AL16" s="135">
        <v>0</v>
      </c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</row>
    <row r="17" spans="1:250" ht="19.5" customHeight="1">
      <c r="A17" s="147" t="s">
        <v>154</v>
      </c>
      <c r="B17" s="147" t="s">
        <v>153</v>
      </c>
      <c r="C17" s="147" t="s">
        <v>155</v>
      </c>
      <c r="D17" s="148" t="s">
        <v>156</v>
      </c>
      <c r="E17" s="139">
        <f t="shared" si="0"/>
        <v>21</v>
      </c>
      <c r="F17" s="136">
        <f t="shared" si="1"/>
        <v>21</v>
      </c>
      <c r="G17" s="134">
        <f t="shared" si="2"/>
        <v>21</v>
      </c>
      <c r="H17" s="134">
        <v>21</v>
      </c>
      <c r="I17" s="145"/>
      <c r="J17" s="146"/>
      <c r="K17" s="145"/>
      <c r="L17" s="145"/>
      <c r="M17" s="145"/>
      <c r="N17" s="145"/>
      <c r="O17" s="145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5"/>
      <c r="AG17" s="143"/>
      <c r="AH17" s="143"/>
      <c r="AI17" s="143"/>
      <c r="AJ17" s="144"/>
      <c r="AK17" s="144"/>
      <c r="AL17" s="143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</row>
    <row r="18" spans="1:250" ht="19.5" customHeight="1">
      <c r="A18" s="46"/>
      <c r="B18" s="46"/>
      <c r="C18" s="46"/>
      <c r="D18" s="46"/>
      <c r="E18" s="101"/>
      <c r="F18" s="105"/>
      <c r="G18" s="101"/>
      <c r="H18" s="105"/>
      <c r="I18" s="105"/>
      <c r="J18" s="105"/>
      <c r="K18" s="105"/>
      <c r="L18" s="105"/>
      <c r="M18" s="105"/>
      <c r="N18" s="101"/>
      <c r="O18" s="105"/>
      <c r="P18" s="15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5"/>
      <c r="AG18" s="1"/>
      <c r="AH18" s="1"/>
      <c r="AI18" s="1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1"/>
      <c r="B19" s="1"/>
      <c r="C19" s="1"/>
      <c r="D19" s="1"/>
      <c r="E19" s="1"/>
      <c r="F19" s="15"/>
      <c r="G19" s="1"/>
      <c r="H19" s="15"/>
      <c r="I19" s="15"/>
      <c r="J19" s="15"/>
      <c r="K19" s="15"/>
      <c r="L19" s="15"/>
      <c r="M19" s="15"/>
      <c r="N19" s="1"/>
      <c r="O19" s="15"/>
      <c r="P19" s="15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5"/>
      <c r="AG19" s="1"/>
      <c r="AH19" s="1"/>
      <c r="AI19" s="1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15"/>
      <c r="B20" s="15"/>
      <c r="C20" s="15"/>
      <c r="D20" s="15"/>
      <c r="E20" s="15"/>
      <c r="F20" s="15"/>
      <c r="G20" s="1"/>
      <c r="H20" s="15"/>
      <c r="I20" s="15"/>
      <c r="J20" s="15"/>
      <c r="K20" s="15"/>
      <c r="L20" s="15"/>
      <c r="M20" s="15"/>
      <c r="N20" s="1"/>
      <c r="O20" s="15"/>
      <c r="P20" s="15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5"/>
      <c r="AG20" s="1"/>
      <c r="AH20" s="1"/>
      <c r="AI20" s="1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15"/>
      <c r="B21" s="15"/>
      <c r="C21" s="15"/>
      <c r="D21" s="15"/>
      <c r="E21" s="15"/>
      <c r="F21" s="15"/>
      <c r="G21" s="1"/>
      <c r="H21" s="15"/>
      <c r="I21" s="15"/>
      <c r="J21" s="15"/>
      <c r="K21" s="15"/>
      <c r="L21" s="15"/>
      <c r="M21" s="15"/>
      <c r="N21" s="1"/>
      <c r="O21" s="15"/>
      <c r="P21" s="15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5"/>
      <c r="AG21" s="1"/>
      <c r="AH21" s="1"/>
      <c r="AI21" s="1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5"/>
      <c r="B22" s="15"/>
      <c r="C22" s="15"/>
      <c r="D22" s="15"/>
      <c r="E22" s="15"/>
      <c r="F22" s="15"/>
      <c r="G22" s="1"/>
      <c r="H22" s="15"/>
      <c r="I22" s="15"/>
      <c r="J22" s="15"/>
      <c r="K22" s="15"/>
      <c r="L22" s="15"/>
      <c r="M22" s="15"/>
      <c r="N22" s="1"/>
      <c r="O22" s="15"/>
      <c r="P22" s="15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5"/>
      <c r="AG22" s="1"/>
      <c r="AH22" s="1"/>
      <c r="AI22" s="1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5"/>
      <c r="B23" s="15"/>
      <c r="C23" s="15"/>
      <c r="D23" s="15"/>
      <c r="E23" s="15"/>
      <c r="F23" s="15"/>
      <c r="G23" s="1"/>
      <c r="H23" s="15"/>
      <c r="I23" s="15"/>
      <c r="J23" s="15"/>
      <c r="K23" s="15"/>
      <c r="L23" s="15"/>
      <c r="M23" s="15"/>
      <c r="N23" s="1"/>
      <c r="O23" s="15"/>
      <c r="P23" s="15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5"/>
      <c r="AG23" s="1"/>
      <c r="AH23" s="1"/>
      <c r="AI23" s="1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5"/>
      <c r="B24" s="15"/>
      <c r="C24" s="15"/>
      <c r="D24" s="15"/>
      <c r="E24" s="15"/>
      <c r="F24" s="15"/>
      <c r="G24" s="1"/>
      <c r="H24" s="15"/>
      <c r="I24" s="15"/>
      <c r="J24" s="15"/>
      <c r="K24" s="15"/>
      <c r="L24" s="15"/>
      <c r="M24" s="15"/>
      <c r="N24" s="1"/>
      <c r="O24" s="15"/>
      <c r="P24" s="15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5"/>
      <c r="AG24" s="1"/>
      <c r="AH24" s="1"/>
      <c r="AI24" s="1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5"/>
      <c r="B25" s="15"/>
      <c r="C25" s="15"/>
      <c r="D25" s="15"/>
      <c r="E25" s="15"/>
      <c r="F25" s="15"/>
      <c r="G25" s="1"/>
      <c r="H25" s="15"/>
      <c r="I25" s="15"/>
      <c r="J25" s="15"/>
      <c r="K25" s="15"/>
      <c r="L25" s="15"/>
      <c r="M25" s="15"/>
      <c r="N25" s="1"/>
      <c r="O25" s="15"/>
      <c r="P25" s="15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5"/>
      <c r="AG25" s="1"/>
      <c r="AH25" s="1"/>
      <c r="AI25" s="1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5"/>
      <c r="B26" s="15"/>
      <c r="C26" s="15"/>
      <c r="D26" s="15"/>
      <c r="E26" s="15"/>
      <c r="F26" s="15"/>
      <c r="G26" s="1"/>
      <c r="H26" s="15"/>
      <c r="I26" s="15"/>
      <c r="J26" s="15"/>
      <c r="K26" s="15"/>
      <c r="L26" s="15"/>
      <c r="M26" s="15"/>
      <c r="N26" s="1"/>
      <c r="O26" s="15"/>
      <c r="P26" s="15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5"/>
      <c r="AG26" s="1"/>
      <c r="AH26" s="1"/>
      <c r="AI26" s="1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5"/>
      <c r="B27" s="15"/>
      <c r="C27" s="15"/>
      <c r="D27" s="15"/>
      <c r="E27" s="15"/>
      <c r="F27" s="15"/>
      <c r="G27" s="1"/>
      <c r="H27" s="15"/>
      <c r="I27" s="15"/>
      <c r="J27" s="15"/>
      <c r="K27" s="15"/>
      <c r="L27" s="15"/>
      <c r="M27" s="15"/>
      <c r="N27" s="1"/>
      <c r="O27" s="15"/>
      <c r="P27" s="1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5"/>
      <c r="AG27" s="1"/>
      <c r="AH27" s="1"/>
      <c r="AI27" s="1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5"/>
      <c r="B28" s="15"/>
      <c r="C28" s="15"/>
      <c r="D28" s="15"/>
      <c r="E28" s="15"/>
      <c r="F28" s="15"/>
      <c r="G28" s="1"/>
      <c r="H28" s="15"/>
      <c r="I28" s="15"/>
      <c r="J28" s="15"/>
      <c r="K28" s="15"/>
      <c r="L28" s="15"/>
      <c r="M28" s="15"/>
      <c r="N28" s="1"/>
      <c r="O28" s="15"/>
      <c r="P28" s="15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5"/>
      <c r="AG28" s="1"/>
      <c r="AH28" s="1"/>
      <c r="AI28" s="1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5"/>
      <c r="B29" s="15"/>
      <c r="C29" s="15"/>
      <c r="D29" s="15"/>
      <c r="E29" s="15"/>
      <c r="F29" s="15"/>
      <c r="G29" s="1"/>
      <c r="H29" s="15"/>
      <c r="I29" s="15"/>
      <c r="J29" s="15"/>
      <c r="K29" s="15"/>
      <c r="L29" s="15"/>
      <c r="M29" s="15"/>
      <c r="N29" s="1"/>
      <c r="O29" s="15"/>
      <c r="P29" s="1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5"/>
      <c r="AG29" s="1"/>
      <c r="AH29" s="1"/>
      <c r="AI29" s="1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5"/>
      <c r="B30" s="15"/>
      <c r="C30" s="15"/>
      <c r="D30" s="15"/>
      <c r="E30" s="15"/>
      <c r="F30" s="15"/>
      <c r="G30" s="1"/>
      <c r="H30" s="15"/>
      <c r="I30" s="15"/>
      <c r="J30" s="15"/>
      <c r="K30" s="15"/>
      <c r="L30" s="15"/>
      <c r="M30" s="15"/>
      <c r="N30" s="1"/>
      <c r="O30" s="15"/>
      <c r="P30" s="1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5"/>
      <c r="AG30" s="1"/>
      <c r="AH30" s="1"/>
      <c r="AI30" s="1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5"/>
      <c r="B31" s="15"/>
      <c r="C31" s="15"/>
      <c r="D31" s="15"/>
      <c r="E31" s="15"/>
      <c r="F31" s="15"/>
      <c r="G31" s="1"/>
      <c r="H31" s="15"/>
      <c r="I31" s="15"/>
      <c r="J31" s="15"/>
      <c r="K31" s="15"/>
      <c r="L31" s="15"/>
      <c r="M31" s="15"/>
      <c r="N31" s="1"/>
      <c r="O31" s="15"/>
      <c r="P31" s="1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5"/>
      <c r="AG31" s="1"/>
      <c r="AH31" s="1"/>
      <c r="AI31" s="1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5"/>
      <c r="B32" s="15"/>
      <c r="C32" s="15"/>
      <c r="D32" s="15"/>
      <c r="E32" s="15"/>
      <c r="F32" s="15"/>
      <c r="G32" s="1"/>
      <c r="H32" s="15"/>
      <c r="I32" s="15"/>
      <c r="J32" s="15"/>
      <c r="K32" s="15"/>
      <c r="L32" s="15"/>
      <c r="M32" s="15"/>
      <c r="N32" s="1"/>
      <c r="O32" s="15"/>
      <c r="P32" s="1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5"/>
      <c r="AG32" s="1"/>
      <c r="AH32" s="1"/>
      <c r="AI32" s="1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5"/>
      <c r="B33" s="15"/>
      <c r="C33" s="15"/>
      <c r="D33" s="15"/>
      <c r="E33" s="15"/>
      <c r="F33" s="15"/>
      <c r="G33" s="1"/>
      <c r="H33" s="15"/>
      <c r="I33" s="15"/>
      <c r="J33" s="15"/>
      <c r="K33" s="15"/>
      <c r="L33" s="15"/>
      <c r="M33" s="15"/>
      <c r="N33" s="1"/>
      <c r="O33" s="15"/>
      <c r="P33" s="1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5"/>
      <c r="AG33" s="1"/>
      <c r="AH33" s="1"/>
      <c r="AI33" s="1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5"/>
      <c r="B34" s="15"/>
      <c r="C34" s="15"/>
      <c r="D34" s="15"/>
      <c r="E34" s="15"/>
      <c r="F34" s="15"/>
      <c r="G34" s="1"/>
      <c r="H34" s="15"/>
      <c r="I34" s="15"/>
      <c r="J34" s="15"/>
      <c r="K34" s="15"/>
      <c r="L34" s="15"/>
      <c r="M34" s="15"/>
      <c r="N34" s="1"/>
      <c r="O34" s="15"/>
      <c r="P34" s="1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5"/>
      <c r="AG34" s="1"/>
      <c r="AH34" s="1"/>
      <c r="AI34" s="1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5"/>
      <c r="B35" s="15"/>
      <c r="C35" s="15"/>
      <c r="D35" s="15"/>
      <c r="E35" s="15"/>
      <c r="F35" s="15"/>
      <c r="G35" s="1"/>
      <c r="H35" s="15"/>
      <c r="I35" s="15"/>
      <c r="J35" s="15"/>
      <c r="K35" s="15"/>
      <c r="L35" s="15"/>
      <c r="M35" s="15"/>
      <c r="N35" s="1"/>
      <c r="O35" s="15"/>
      <c r="P35" s="1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5"/>
      <c r="AG35" s="1"/>
      <c r="AH35" s="1"/>
      <c r="AI35" s="1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5"/>
      <c r="B36" s="15"/>
      <c r="C36" s="15"/>
      <c r="D36" s="15"/>
      <c r="E36" s="15"/>
      <c r="F36" s="15"/>
      <c r="G36" s="1"/>
      <c r="H36" s="15"/>
      <c r="I36" s="15"/>
      <c r="J36" s="15"/>
      <c r="K36" s="15"/>
      <c r="L36" s="15"/>
      <c r="M36" s="15"/>
      <c r="N36" s="1"/>
      <c r="O36" s="15"/>
      <c r="P36" s="1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5"/>
      <c r="AG36" s="1"/>
      <c r="AH36" s="1"/>
      <c r="AI36" s="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3" right="0.5905511811023623" top="0.5905511811023623" bottom="0.5905511811023623" header="0" footer="0"/>
  <pageSetup fitToHeight="100" horizontalDpi="300" verticalDpi="300" orientation="landscape" paperSize="9" scale="45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1">
      <selection activeCell="F8" sqref="F8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4" t="s">
        <v>94</v>
      </c>
      <c r="N1" s="60"/>
    </row>
    <row r="2" spans="1:14" ht="22.5" customHeight="1">
      <c r="A2" s="85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0"/>
    </row>
    <row r="3" spans="1:14" ht="19.5" customHeight="1">
      <c r="A3" s="99" t="s">
        <v>129</v>
      </c>
      <c r="B3" s="99"/>
      <c r="C3" s="99"/>
      <c r="D3" s="99"/>
      <c r="E3" s="39"/>
      <c r="F3" s="39"/>
      <c r="G3" s="39"/>
      <c r="H3" s="39"/>
      <c r="I3" s="39"/>
      <c r="J3" s="39"/>
      <c r="K3" s="39"/>
      <c r="L3" s="39"/>
      <c r="M3" s="33" t="s">
        <v>83</v>
      </c>
      <c r="N3" s="40"/>
    </row>
    <row r="4" spans="1:14" ht="19.5" customHeight="1">
      <c r="A4" s="118" t="s">
        <v>36</v>
      </c>
      <c r="B4" s="118"/>
      <c r="C4" s="118"/>
      <c r="D4" s="122"/>
      <c r="E4" s="181" t="s">
        <v>34</v>
      </c>
      <c r="F4" s="181" t="s">
        <v>133</v>
      </c>
      <c r="G4" s="182" t="s">
        <v>45</v>
      </c>
      <c r="H4" s="182" t="s">
        <v>65</v>
      </c>
      <c r="I4" s="181" t="s">
        <v>75</v>
      </c>
      <c r="J4" s="182" t="s">
        <v>105</v>
      </c>
      <c r="K4" s="182" t="s">
        <v>89</v>
      </c>
      <c r="L4" s="181" t="s">
        <v>77</v>
      </c>
      <c r="M4" s="214" t="s">
        <v>142</v>
      </c>
      <c r="N4" s="40"/>
    </row>
    <row r="5" spans="1:14" ht="19.5" customHeight="1">
      <c r="A5" s="110" t="s">
        <v>150</v>
      </c>
      <c r="B5" s="110"/>
      <c r="C5" s="119"/>
      <c r="D5" s="181" t="s">
        <v>49</v>
      </c>
      <c r="E5" s="181"/>
      <c r="F5" s="181"/>
      <c r="G5" s="182"/>
      <c r="H5" s="182"/>
      <c r="I5" s="181"/>
      <c r="J5" s="182"/>
      <c r="K5" s="182"/>
      <c r="L5" s="181"/>
      <c r="M5" s="214"/>
      <c r="N5" s="40"/>
    </row>
    <row r="6" spans="1:14" ht="18" customHeight="1">
      <c r="A6" s="56" t="s">
        <v>67</v>
      </c>
      <c r="B6" s="56" t="s">
        <v>110</v>
      </c>
      <c r="C6" s="55" t="s">
        <v>109</v>
      </c>
      <c r="D6" s="181"/>
      <c r="E6" s="181"/>
      <c r="F6" s="181"/>
      <c r="G6" s="182"/>
      <c r="H6" s="182"/>
      <c r="I6" s="181"/>
      <c r="J6" s="182"/>
      <c r="K6" s="182"/>
      <c r="L6" s="181"/>
      <c r="M6" s="214"/>
      <c r="N6" s="40"/>
    </row>
    <row r="7" spans="1:14" ht="19.5" customHeight="1">
      <c r="A7" s="98"/>
      <c r="B7" s="98"/>
      <c r="C7" s="98"/>
      <c r="D7" s="138" t="s">
        <v>34</v>
      </c>
      <c r="E7" s="139">
        <f>SUM(F7:M7)</f>
        <v>675.52</v>
      </c>
      <c r="F7" s="139">
        <f aca="true" t="shared" si="0" ref="F7:H9">F8</f>
        <v>219.71</v>
      </c>
      <c r="G7" s="139">
        <f t="shared" si="0"/>
        <v>355.05</v>
      </c>
      <c r="H7" s="139">
        <f t="shared" si="0"/>
        <v>18.09</v>
      </c>
      <c r="I7" s="136">
        <f>I11</f>
        <v>67.98</v>
      </c>
      <c r="J7" s="141">
        <v>0</v>
      </c>
      <c r="K7" s="136">
        <v>0</v>
      </c>
      <c r="L7" s="140">
        <f aca="true" t="shared" si="1" ref="L7:M9">L8</f>
        <v>3.38</v>
      </c>
      <c r="M7" s="140">
        <f t="shared" si="1"/>
        <v>11.31</v>
      </c>
      <c r="N7" s="71"/>
    </row>
    <row r="8" spans="1:14" ht="19.5" customHeight="1">
      <c r="A8" s="98"/>
      <c r="B8" s="98"/>
      <c r="C8" s="98"/>
      <c r="D8" s="138" t="s">
        <v>24</v>
      </c>
      <c r="E8" s="139">
        <f aca="true" t="shared" si="2" ref="E8:E13">SUM(F8:M8)</f>
        <v>607.54</v>
      </c>
      <c r="F8" s="139">
        <f t="shared" si="0"/>
        <v>219.71</v>
      </c>
      <c r="G8" s="139">
        <f t="shared" si="0"/>
        <v>355.05</v>
      </c>
      <c r="H8" s="139">
        <f t="shared" si="0"/>
        <v>18.09</v>
      </c>
      <c r="I8" s="136">
        <v>0</v>
      </c>
      <c r="J8" s="141">
        <v>0</v>
      </c>
      <c r="K8" s="136">
        <v>0</v>
      </c>
      <c r="L8" s="140">
        <f t="shared" si="1"/>
        <v>3.38</v>
      </c>
      <c r="M8" s="140">
        <f t="shared" si="1"/>
        <v>11.31</v>
      </c>
      <c r="N8" s="61"/>
    </row>
    <row r="9" spans="1:14" ht="19.5" customHeight="1">
      <c r="A9" s="98"/>
      <c r="B9" s="98"/>
      <c r="C9" s="98"/>
      <c r="D9" s="138" t="s">
        <v>135</v>
      </c>
      <c r="E9" s="139">
        <f t="shared" si="2"/>
        <v>607.54</v>
      </c>
      <c r="F9" s="139">
        <f t="shared" si="0"/>
        <v>219.71</v>
      </c>
      <c r="G9" s="139">
        <f t="shared" si="0"/>
        <v>355.05</v>
      </c>
      <c r="H9" s="139">
        <f t="shared" si="0"/>
        <v>18.09</v>
      </c>
      <c r="I9" s="136">
        <v>0</v>
      </c>
      <c r="J9" s="141">
        <v>0</v>
      </c>
      <c r="K9" s="136">
        <v>0</v>
      </c>
      <c r="L9" s="140">
        <f t="shared" si="1"/>
        <v>3.38</v>
      </c>
      <c r="M9" s="140">
        <f t="shared" si="1"/>
        <v>11.31</v>
      </c>
      <c r="N9" s="22"/>
    </row>
    <row r="10" spans="1:14" ht="19.5" customHeight="1">
      <c r="A10" s="98" t="s">
        <v>144</v>
      </c>
      <c r="B10" s="98" t="s">
        <v>43</v>
      </c>
      <c r="C10" s="98" t="s">
        <v>0</v>
      </c>
      <c r="D10" s="138" t="s">
        <v>51</v>
      </c>
      <c r="E10" s="139">
        <f t="shared" si="2"/>
        <v>607.54</v>
      </c>
      <c r="F10" s="139">
        <v>219.71</v>
      </c>
      <c r="G10" s="139">
        <v>355.05</v>
      </c>
      <c r="H10" s="139">
        <v>18.09</v>
      </c>
      <c r="I10" s="136">
        <v>0</v>
      </c>
      <c r="J10" s="141">
        <v>0</v>
      </c>
      <c r="K10" s="136">
        <v>0</v>
      </c>
      <c r="L10" s="140">
        <v>3.38</v>
      </c>
      <c r="M10" s="140">
        <v>11.31</v>
      </c>
      <c r="N10" s="22"/>
    </row>
    <row r="11" spans="1:14" ht="19.5" customHeight="1">
      <c r="A11" s="98"/>
      <c r="B11" s="98"/>
      <c r="C11" s="98"/>
      <c r="D11" s="138" t="s">
        <v>22</v>
      </c>
      <c r="E11" s="139">
        <f t="shared" si="2"/>
        <v>67.98</v>
      </c>
      <c r="F11" s="139">
        <v>0</v>
      </c>
      <c r="G11" s="139">
        <v>0</v>
      </c>
      <c r="H11" s="139">
        <v>0</v>
      </c>
      <c r="I11" s="136">
        <f>I12</f>
        <v>67.98</v>
      </c>
      <c r="J11" s="141">
        <v>0</v>
      </c>
      <c r="K11" s="136">
        <v>0</v>
      </c>
      <c r="L11" s="140">
        <v>0</v>
      </c>
      <c r="M11" s="140">
        <v>0</v>
      </c>
      <c r="N11" s="22"/>
    </row>
    <row r="12" spans="1:14" ht="19.5" customHeight="1">
      <c r="A12" s="98"/>
      <c r="B12" s="98"/>
      <c r="C12" s="98"/>
      <c r="D12" s="138" t="s">
        <v>73</v>
      </c>
      <c r="E12" s="139">
        <f t="shared" si="2"/>
        <v>67.98</v>
      </c>
      <c r="F12" s="139">
        <v>0</v>
      </c>
      <c r="G12" s="139">
        <v>0</v>
      </c>
      <c r="H12" s="139">
        <v>0</v>
      </c>
      <c r="I12" s="136">
        <f>I13</f>
        <v>67.98</v>
      </c>
      <c r="J12" s="141">
        <v>0</v>
      </c>
      <c r="K12" s="136">
        <v>0</v>
      </c>
      <c r="L12" s="140">
        <v>0</v>
      </c>
      <c r="M12" s="140">
        <v>0</v>
      </c>
      <c r="N12" s="22"/>
    </row>
    <row r="13" spans="1:14" ht="19.5" customHeight="1">
      <c r="A13" s="98" t="s">
        <v>72</v>
      </c>
      <c r="B13" s="98" t="s">
        <v>119</v>
      </c>
      <c r="C13" s="98" t="s">
        <v>122</v>
      </c>
      <c r="D13" s="138" t="s">
        <v>25</v>
      </c>
      <c r="E13" s="139">
        <f t="shared" si="2"/>
        <v>67.98</v>
      </c>
      <c r="F13" s="139">
        <v>0</v>
      </c>
      <c r="G13" s="139">
        <v>0</v>
      </c>
      <c r="H13" s="139">
        <v>0</v>
      </c>
      <c r="I13" s="136">
        <v>67.98</v>
      </c>
      <c r="J13" s="141">
        <v>0</v>
      </c>
      <c r="K13" s="136">
        <v>0</v>
      </c>
      <c r="L13" s="140">
        <v>0</v>
      </c>
      <c r="M13" s="140">
        <v>0</v>
      </c>
      <c r="N13" s="22"/>
    </row>
    <row r="14" spans="1:14" ht="19.5" customHeight="1">
      <c r="A14" s="18"/>
      <c r="B14" s="18"/>
      <c r="C14" s="18"/>
      <c r="D14" s="23"/>
      <c r="E14" s="18"/>
      <c r="F14" s="18"/>
      <c r="G14" s="18"/>
      <c r="H14" s="6"/>
      <c r="I14" s="18"/>
      <c r="J14" s="18"/>
      <c r="K14" s="18"/>
      <c r="L14" s="6"/>
      <c r="M14" s="18"/>
      <c r="N14" s="22"/>
    </row>
    <row r="15" spans="1:14" ht="19.5" customHeight="1">
      <c r="A15" s="18"/>
      <c r="B15" s="18"/>
      <c r="C15" s="18"/>
      <c r="D15" s="23"/>
      <c r="E15" s="18"/>
      <c r="F15" s="18"/>
      <c r="G15" s="18"/>
      <c r="H15" s="6"/>
      <c r="I15" s="18"/>
      <c r="J15" s="18"/>
      <c r="K15" s="18"/>
      <c r="L15" s="6"/>
      <c r="M15" s="18"/>
      <c r="N15" s="22"/>
    </row>
    <row r="16" spans="1:14" ht="19.5" customHeight="1">
      <c r="A16" s="18"/>
      <c r="B16" s="18"/>
      <c r="C16" s="18"/>
      <c r="D16" s="66"/>
      <c r="E16" s="18"/>
      <c r="F16" s="18"/>
      <c r="G16" s="18"/>
      <c r="H16" s="6"/>
      <c r="I16" s="18"/>
      <c r="J16" s="18"/>
      <c r="K16" s="18"/>
      <c r="L16" s="6"/>
      <c r="M16" s="18"/>
      <c r="N16" s="22"/>
    </row>
    <row r="17" spans="1:14" ht="19.5" customHeight="1">
      <c r="A17" s="18"/>
      <c r="B17" s="18"/>
      <c r="C17" s="18"/>
      <c r="D17" s="66"/>
      <c r="E17" s="18"/>
      <c r="F17" s="18"/>
      <c r="G17" s="18"/>
      <c r="H17" s="6"/>
      <c r="I17" s="18"/>
      <c r="J17" s="18"/>
      <c r="K17" s="18"/>
      <c r="L17" s="6"/>
      <c r="M17" s="18"/>
      <c r="N17" s="22"/>
    </row>
    <row r="18" spans="1:14" ht="19.5" customHeight="1">
      <c r="A18" s="18"/>
      <c r="B18" s="18"/>
      <c r="C18" s="18"/>
      <c r="D18" s="24"/>
      <c r="E18" s="18"/>
      <c r="F18" s="18"/>
      <c r="G18" s="18"/>
      <c r="H18" s="6"/>
      <c r="I18" s="18"/>
      <c r="J18" s="18"/>
      <c r="K18" s="18"/>
      <c r="L18" s="6"/>
      <c r="M18" s="18"/>
      <c r="N18" s="22"/>
    </row>
    <row r="19" spans="1:14" ht="19.5" customHeight="1">
      <c r="A19" s="18"/>
      <c r="B19" s="18"/>
      <c r="C19" s="18"/>
      <c r="D19" s="18"/>
      <c r="E19" s="18"/>
      <c r="F19" s="18"/>
      <c r="G19" s="18"/>
      <c r="H19" s="6"/>
      <c r="I19" s="18"/>
      <c r="J19" s="18"/>
      <c r="K19" s="18"/>
      <c r="L19" s="6"/>
      <c r="M19" s="18"/>
      <c r="N19" s="22"/>
    </row>
    <row r="20" spans="1:14" ht="19.5" customHeight="1">
      <c r="A20" s="18"/>
      <c r="B20" s="18"/>
      <c r="C20" s="18"/>
      <c r="D20" s="18"/>
      <c r="E20" s="18"/>
      <c r="F20" s="18"/>
      <c r="G20" s="18"/>
      <c r="H20" s="6"/>
      <c r="I20" s="18"/>
      <c r="J20" s="18"/>
      <c r="K20" s="18"/>
      <c r="L20" s="6"/>
      <c r="M20" s="18"/>
      <c r="N20" s="22"/>
    </row>
    <row r="21" spans="1:14" ht="19.5" customHeight="1">
      <c r="A21" s="6"/>
      <c r="B21" s="6"/>
      <c r="C21" s="6"/>
      <c r="D21" s="6"/>
      <c r="E21" s="6"/>
      <c r="F21" s="18"/>
      <c r="G21" s="18"/>
      <c r="H21" s="6"/>
      <c r="I21" s="18"/>
      <c r="J21" s="18"/>
      <c r="K21" s="18"/>
      <c r="L21" s="6"/>
      <c r="M21" s="18"/>
      <c r="N21" s="22"/>
    </row>
    <row r="22" spans="1:14" ht="19.5" customHeight="1">
      <c r="A22" s="53"/>
      <c r="B22" s="53"/>
      <c r="C22" s="53"/>
      <c r="D22" s="53"/>
      <c r="E22" s="6"/>
      <c r="F22" s="18"/>
      <c r="G22" s="18"/>
      <c r="H22" s="6"/>
      <c r="I22" s="18"/>
      <c r="J22" s="18"/>
      <c r="K22" s="18"/>
      <c r="L22" s="6"/>
      <c r="M22" s="18"/>
      <c r="N22" s="22"/>
    </row>
    <row r="23" spans="1:14" ht="19.5" customHeight="1">
      <c r="A23" s="52"/>
      <c r="B23" s="52"/>
      <c r="C23" s="52"/>
      <c r="D23" s="52"/>
      <c r="E23" s="52"/>
      <c r="F23" s="19"/>
      <c r="G23" s="19"/>
      <c r="H23" s="52"/>
      <c r="I23" s="19"/>
      <c r="J23" s="19"/>
      <c r="K23" s="19"/>
      <c r="L23" s="52"/>
      <c r="M23" s="19"/>
      <c r="N23" s="20"/>
    </row>
    <row r="24" spans="1:14" ht="19.5" customHeight="1">
      <c r="A24" s="19"/>
      <c r="B24" s="19"/>
      <c r="C24" s="19"/>
      <c r="D24" s="19"/>
      <c r="E24" s="19"/>
      <c r="F24" s="19"/>
      <c r="G24" s="19"/>
      <c r="H24" s="52"/>
      <c r="I24" s="19"/>
      <c r="J24" s="19"/>
      <c r="K24" s="19"/>
      <c r="L24" s="52"/>
      <c r="M24" s="19"/>
      <c r="N24" s="20"/>
    </row>
    <row r="25" spans="1:14" ht="19.5" customHeight="1">
      <c r="A25" s="19"/>
      <c r="B25" s="19"/>
      <c r="C25" s="19"/>
      <c r="D25" s="19"/>
      <c r="E25" s="19"/>
      <c r="F25" s="19"/>
      <c r="G25" s="19"/>
      <c r="H25" s="52"/>
      <c r="I25" s="19"/>
      <c r="J25" s="19"/>
      <c r="K25" s="19"/>
      <c r="L25" s="52"/>
      <c r="M25" s="19"/>
      <c r="N25" s="20"/>
    </row>
    <row r="26" spans="1:14" ht="19.5" customHeight="1">
      <c r="A26" s="19"/>
      <c r="B26" s="19"/>
      <c r="C26" s="19"/>
      <c r="D26" s="19"/>
      <c r="E26" s="19"/>
      <c r="F26" s="19"/>
      <c r="G26" s="19"/>
      <c r="H26" s="52"/>
      <c r="I26" s="19"/>
      <c r="J26" s="19"/>
      <c r="K26" s="19"/>
      <c r="L26" s="52"/>
      <c r="M26" s="19"/>
      <c r="N26" s="20"/>
    </row>
    <row r="27" spans="1:14" ht="19.5" customHeight="1">
      <c r="A27" s="20"/>
      <c r="B27" s="20"/>
      <c r="C27" s="20"/>
      <c r="D27" s="20"/>
      <c r="E27" s="20"/>
      <c r="F27" s="20"/>
      <c r="G27" s="20"/>
      <c r="H27" s="5"/>
      <c r="I27" s="20"/>
      <c r="J27" s="20"/>
      <c r="K27" s="20"/>
      <c r="L27" s="5"/>
      <c r="M27" s="20"/>
      <c r="N27" s="20"/>
    </row>
    <row r="28" spans="1:14" ht="19.5" customHeight="1">
      <c r="A28" s="21"/>
      <c r="B28" s="19"/>
      <c r="C28" s="19"/>
      <c r="D28" s="19"/>
      <c r="E28" s="19"/>
      <c r="F28" s="19"/>
      <c r="G28" s="19"/>
      <c r="H28" s="52"/>
      <c r="I28" s="19"/>
      <c r="J28" s="19"/>
      <c r="K28" s="19"/>
      <c r="L28" s="52"/>
      <c r="M28" s="19"/>
      <c r="N28" s="20"/>
    </row>
    <row r="29" spans="1:14" ht="19.5" customHeight="1">
      <c r="A29" s="21"/>
      <c r="B29" s="19"/>
      <c r="C29" s="19"/>
      <c r="D29" s="19"/>
      <c r="E29" s="19"/>
      <c r="F29" s="19"/>
      <c r="G29" s="19"/>
      <c r="H29" s="52"/>
      <c r="I29" s="19"/>
      <c r="J29" s="19"/>
      <c r="K29" s="19"/>
      <c r="L29" s="52"/>
      <c r="M29" s="19"/>
      <c r="N29" s="20"/>
    </row>
    <row r="30" spans="1:14" ht="19.5" customHeight="1">
      <c r="A30" s="20"/>
      <c r="B30" s="20"/>
      <c r="C30" s="20"/>
      <c r="D30" s="20"/>
      <c r="E30" s="20"/>
      <c r="F30" s="20"/>
      <c r="G30" s="20"/>
      <c r="H30" s="5"/>
      <c r="I30" s="20"/>
      <c r="J30" s="20"/>
      <c r="K30" s="20"/>
      <c r="L30" s="5"/>
      <c r="M30" s="20"/>
      <c r="N30" s="20"/>
    </row>
    <row r="31" spans="1:14" ht="19.5" customHeight="1">
      <c r="A31" s="20"/>
      <c r="B31" s="20"/>
      <c r="C31" s="20"/>
      <c r="D31" s="20"/>
      <c r="E31" s="20"/>
      <c r="F31" s="20"/>
      <c r="G31" s="20"/>
      <c r="H31" s="5"/>
      <c r="I31" s="20"/>
      <c r="J31" s="20"/>
      <c r="K31" s="20"/>
      <c r="L31" s="5"/>
      <c r="M31" s="20"/>
      <c r="N31" s="20"/>
    </row>
    <row r="32" spans="1:14" ht="19.5" customHeight="1">
      <c r="A32" s="20"/>
      <c r="B32" s="20"/>
      <c r="C32" s="20"/>
      <c r="D32" s="20"/>
      <c r="E32" s="20"/>
      <c r="F32" s="20"/>
      <c r="G32" s="20"/>
      <c r="H32" s="5"/>
      <c r="I32" s="20"/>
      <c r="J32" s="20"/>
      <c r="K32" s="20"/>
      <c r="L32" s="5"/>
      <c r="M32" s="20"/>
      <c r="N32" s="20"/>
    </row>
    <row r="33" spans="1:14" ht="19.5" customHeight="1">
      <c r="A33" s="20"/>
      <c r="B33" s="20"/>
      <c r="C33" s="20"/>
      <c r="D33" s="20"/>
      <c r="E33" s="20"/>
      <c r="F33" s="20"/>
      <c r="G33" s="20"/>
      <c r="H33" s="5"/>
      <c r="I33" s="20"/>
      <c r="J33" s="20"/>
      <c r="K33" s="20"/>
      <c r="L33" s="5"/>
      <c r="M33" s="20"/>
      <c r="N33" s="20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96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zoomScalePageLayoutView="0" workbookViewId="0" topLeftCell="A1">
      <selection activeCell="F8" sqref="F8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2" width="9" style="0" customWidth="1"/>
    <col min="13" max="13" width="8.16015625" style="0" customWidth="1"/>
    <col min="14" max="14" width="9" style="0" customWidth="1"/>
    <col min="15" max="15" width="9.16015625" style="0" customWidth="1"/>
    <col min="16" max="16" width="8" style="0" customWidth="1"/>
    <col min="17" max="20" width="9" style="0" customWidth="1"/>
    <col min="21" max="23" width="8.66015625" style="0" customWidth="1"/>
    <col min="24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41"/>
      <c r="B1" s="41"/>
      <c r="C1" s="41"/>
      <c r="D1" s="42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6" t="s">
        <v>124</v>
      </c>
      <c r="Z1" s="2"/>
    </row>
    <row r="2" spans="1:26" ht="25.5" customHeight="1">
      <c r="A2" s="129" t="s">
        <v>114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2"/>
    </row>
    <row r="3" spans="1:26" ht="19.5" customHeight="1">
      <c r="A3" s="87" t="s">
        <v>129</v>
      </c>
      <c r="B3" s="87"/>
      <c r="C3" s="87"/>
      <c r="D3" s="8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3" t="s">
        <v>83</v>
      </c>
      <c r="Z3" s="2"/>
    </row>
    <row r="4" spans="1:26" ht="19.5" customHeight="1">
      <c r="A4" s="107" t="s">
        <v>36</v>
      </c>
      <c r="B4" s="107"/>
      <c r="C4" s="107"/>
      <c r="D4" s="126"/>
      <c r="E4" s="212" t="s">
        <v>34</v>
      </c>
      <c r="F4" s="212" t="s">
        <v>127</v>
      </c>
      <c r="G4" s="212" t="s">
        <v>52</v>
      </c>
      <c r="H4" s="212" t="s">
        <v>44</v>
      </c>
      <c r="I4" s="212" t="s">
        <v>85</v>
      </c>
      <c r="J4" s="212" t="s">
        <v>145</v>
      </c>
      <c r="K4" s="212" t="s">
        <v>111</v>
      </c>
      <c r="L4" s="212" t="s">
        <v>63</v>
      </c>
      <c r="M4" s="212" t="s">
        <v>17</v>
      </c>
      <c r="N4" s="212" t="s">
        <v>55</v>
      </c>
      <c r="O4" s="212" t="s">
        <v>61</v>
      </c>
      <c r="P4" s="212" t="s">
        <v>42</v>
      </c>
      <c r="Q4" s="212" t="s">
        <v>113</v>
      </c>
      <c r="R4" s="212" t="s">
        <v>97</v>
      </c>
      <c r="S4" s="212" t="s">
        <v>137</v>
      </c>
      <c r="T4" s="212" t="s">
        <v>98</v>
      </c>
      <c r="U4" s="212" t="s">
        <v>108</v>
      </c>
      <c r="V4" s="212" t="s">
        <v>40</v>
      </c>
      <c r="W4" s="218" t="s">
        <v>157</v>
      </c>
      <c r="X4" s="212" t="s">
        <v>151</v>
      </c>
      <c r="Y4" s="215" t="s">
        <v>121</v>
      </c>
      <c r="Z4" s="2"/>
    </row>
    <row r="5" spans="1:26" ht="19.5" customHeight="1">
      <c r="A5" s="112" t="s">
        <v>150</v>
      </c>
      <c r="B5" s="108"/>
      <c r="C5" s="124"/>
      <c r="D5" s="212" t="s">
        <v>49</v>
      </c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5"/>
      <c r="Z5" s="2"/>
    </row>
    <row r="6" spans="1:26" ht="20.25" customHeight="1">
      <c r="A6" s="72" t="s">
        <v>67</v>
      </c>
      <c r="B6" s="69" t="s">
        <v>110</v>
      </c>
      <c r="C6" s="125" t="s">
        <v>109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6"/>
      <c r="Z6" s="2"/>
    </row>
    <row r="7" spans="1:26" ht="19.5" customHeight="1">
      <c r="A7" s="98"/>
      <c r="B7" s="98"/>
      <c r="C7" s="98"/>
      <c r="D7" s="138" t="s">
        <v>34</v>
      </c>
      <c r="E7" s="139">
        <f>SUM(F7:Y7)</f>
        <v>265.98</v>
      </c>
      <c r="F7" s="139">
        <f>F8</f>
        <v>13</v>
      </c>
      <c r="G7" s="139">
        <f>G8</f>
        <v>8</v>
      </c>
      <c r="H7" s="139">
        <f aca="true" t="shared" si="0" ref="H7:Y8">H8</f>
        <v>0</v>
      </c>
      <c r="I7" s="139">
        <f t="shared" si="0"/>
        <v>0.51</v>
      </c>
      <c r="J7" s="139">
        <f t="shared" si="0"/>
        <v>1</v>
      </c>
      <c r="K7" s="139">
        <f t="shared" si="0"/>
        <v>13</v>
      </c>
      <c r="L7" s="139">
        <f t="shared" si="0"/>
        <v>15</v>
      </c>
      <c r="M7" s="139">
        <f t="shared" si="0"/>
        <v>0</v>
      </c>
      <c r="N7" s="139">
        <f t="shared" si="0"/>
        <v>35</v>
      </c>
      <c r="O7" s="135">
        <f t="shared" si="0"/>
        <v>8</v>
      </c>
      <c r="P7" s="135">
        <f t="shared" si="0"/>
        <v>0</v>
      </c>
      <c r="Q7" s="135">
        <f t="shared" si="0"/>
        <v>20</v>
      </c>
      <c r="R7" s="135">
        <f t="shared" si="0"/>
        <v>10</v>
      </c>
      <c r="S7" s="135">
        <f t="shared" si="0"/>
        <v>20</v>
      </c>
      <c r="T7" s="135">
        <f t="shared" si="0"/>
        <v>0</v>
      </c>
      <c r="U7" s="135">
        <f t="shared" si="0"/>
        <v>12.83</v>
      </c>
      <c r="V7" s="135">
        <f t="shared" si="0"/>
        <v>6.59</v>
      </c>
      <c r="W7" s="135">
        <f t="shared" si="0"/>
        <v>72</v>
      </c>
      <c r="X7" s="135">
        <f t="shared" si="0"/>
        <v>0</v>
      </c>
      <c r="Y7" s="135">
        <f t="shared" si="0"/>
        <v>31.05</v>
      </c>
      <c r="Z7" s="71"/>
    </row>
    <row r="8" spans="1:26" ht="19.5" customHeight="1">
      <c r="A8" s="98"/>
      <c r="B8" s="98"/>
      <c r="C8" s="98"/>
      <c r="D8" s="138" t="s">
        <v>24</v>
      </c>
      <c r="E8" s="139">
        <f>SUM(F8:Y8)</f>
        <v>265.98</v>
      </c>
      <c r="F8" s="139">
        <f>F9</f>
        <v>13</v>
      </c>
      <c r="G8" s="139">
        <f>G9</f>
        <v>8</v>
      </c>
      <c r="H8" s="139">
        <f t="shared" si="0"/>
        <v>0</v>
      </c>
      <c r="I8" s="139">
        <f t="shared" si="0"/>
        <v>0.51</v>
      </c>
      <c r="J8" s="139">
        <f t="shared" si="0"/>
        <v>1</v>
      </c>
      <c r="K8" s="139">
        <f t="shared" si="0"/>
        <v>13</v>
      </c>
      <c r="L8" s="139">
        <f t="shared" si="0"/>
        <v>15</v>
      </c>
      <c r="M8" s="139">
        <f t="shared" si="0"/>
        <v>0</v>
      </c>
      <c r="N8" s="139">
        <f t="shared" si="0"/>
        <v>35</v>
      </c>
      <c r="O8" s="135">
        <f t="shared" si="0"/>
        <v>8</v>
      </c>
      <c r="P8" s="135">
        <f t="shared" si="0"/>
        <v>0</v>
      </c>
      <c r="Q8" s="135">
        <f t="shared" si="0"/>
        <v>20</v>
      </c>
      <c r="R8" s="135">
        <f t="shared" si="0"/>
        <v>10</v>
      </c>
      <c r="S8" s="135">
        <f t="shared" si="0"/>
        <v>20</v>
      </c>
      <c r="T8" s="135">
        <f t="shared" si="0"/>
        <v>0</v>
      </c>
      <c r="U8" s="135">
        <f t="shared" si="0"/>
        <v>12.83</v>
      </c>
      <c r="V8" s="135">
        <f t="shared" si="0"/>
        <v>6.59</v>
      </c>
      <c r="W8" s="135">
        <f t="shared" si="0"/>
        <v>72</v>
      </c>
      <c r="X8" s="135">
        <f t="shared" si="0"/>
        <v>0</v>
      </c>
      <c r="Y8" s="135">
        <f t="shared" si="0"/>
        <v>31.05</v>
      </c>
      <c r="Z8" s="2"/>
    </row>
    <row r="9" spans="1:26" ht="19.5" customHeight="1">
      <c r="A9" s="98"/>
      <c r="B9" s="98"/>
      <c r="C9" s="98"/>
      <c r="D9" s="138" t="s">
        <v>135</v>
      </c>
      <c r="E9" s="139">
        <f>SUM(F9:Y9)</f>
        <v>265.98</v>
      </c>
      <c r="F9" s="139">
        <f>F10</f>
        <v>13</v>
      </c>
      <c r="G9" s="139">
        <f aca="true" t="shared" si="1" ref="G9:Y9">G10</f>
        <v>8</v>
      </c>
      <c r="H9" s="139">
        <f t="shared" si="1"/>
        <v>0</v>
      </c>
      <c r="I9" s="139">
        <f t="shared" si="1"/>
        <v>0.51</v>
      </c>
      <c r="J9" s="139">
        <f t="shared" si="1"/>
        <v>1</v>
      </c>
      <c r="K9" s="139">
        <f t="shared" si="1"/>
        <v>13</v>
      </c>
      <c r="L9" s="139">
        <f t="shared" si="1"/>
        <v>15</v>
      </c>
      <c r="M9" s="139">
        <f t="shared" si="1"/>
        <v>0</v>
      </c>
      <c r="N9" s="139">
        <f t="shared" si="1"/>
        <v>35</v>
      </c>
      <c r="O9" s="135">
        <f t="shared" si="1"/>
        <v>8</v>
      </c>
      <c r="P9" s="135">
        <f t="shared" si="1"/>
        <v>0</v>
      </c>
      <c r="Q9" s="135">
        <f t="shared" si="1"/>
        <v>20</v>
      </c>
      <c r="R9" s="135">
        <f t="shared" si="1"/>
        <v>10</v>
      </c>
      <c r="S9" s="135">
        <f t="shared" si="1"/>
        <v>20</v>
      </c>
      <c r="T9" s="135">
        <f t="shared" si="1"/>
        <v>0</v>
      </c>
      <c r="U9" s="135">
        <f t="shared" si="1"/>
        <v>12.83</v>
      </c>
      <c r="V9" s="135">
        <f t="shared" si="1"/>
        <v>6.59</v>
      </c>
      <c r="W9" s="135">
        <f t="shared" si="1"/>
        <v>72</v>
      </c>
      <c r="X9" s="135">
        <f t="shared" si="1"/>
        <v>0</v>
      </c>
      <c r="Y9" s="135">
        <f t="shared" si="1"/>
        <v>31.05</v>
      </c>
      <c r="Z9" s="27"/>
    </row>
    <row r="10" spans="1:26" ht="19.5" customHeight="1">
      <c r="A10" s="98" t="s">
        <v>144</v>
      </c>
      <c r="B10" s="98" t="s">
        <v>43</v>
      </c>
      <c r="C10" s="98" t="s">
        <v>0</v>
      </c>
      <c r="D10" s="138" t="s">
        <v>51</v>
      </c>
      <c r="E10" s="139">
        <f>SUM(F10:Y10)</f>
        <v>265.98</v>
      </c>
      <c r="F10" s="139">
        <v>13</v>
      </c>
      <c r="G10" s="139">
        <v>8</v>
      </c>
      <c r="H10" s="139">
        <v>0</v>
      </c>
      <c r="I10" s="139">
        <v>0.51</v>
      </c>
      <c r="J10" s="139">
        <v>1</v>
      </c>
      <c r="K10" s="139">
        <v>13</v>
      </c>
      <c r="L10" s="139">
        <v>15</v>
      </c>
      <c r="M10" s="139">
        <v>0</v>
      </c>
      <c r="N10" s="139">
        <v>35</v>
      </c>
      <c r="O10" s="135">
        <v>8</v>
      </c>
      <c r="P10" s="135">
        <v>0</v>
      </c>
      <c r="Q10" s="135">
        <v>20</v>
      </c>
      <c r="R10" s="135">
        <v>10</v>
      </c>
      <c r="S10" s="135">
        <v>20</v>
      </c>
      <c r="T10" s="135">
        <v>0</v>
      </c>
      <c r="U10" s="135">
        <v>12.83</v>
      </c>
      <c r="V10" s="135">
        <v>6.59</v>
      </c>
      <c r="W10" s="135">
        <v>72</v>
      </c>
      <c r="X10" s="135">
        <v>0</v>
      </c>
      <c r="Y10" s="135">
        <v>31.05</v>
      </c>
      <c r="Z10" s="27"/>
    </row>
    <row r="11" spans="1:26" ht="19.5" customHeight="1">
      <c r="A11" s="25"/>
      <c r="B11" s="25"/>
      <c r="C11" s="25"/>
      <c r="D11" s="26"/>
      <c r="E11" s="17"/>
      <c r="F11" s="17"/>
      <c r="G11" s="25"/>
      <c r="H11" s="25"/>
      <c r="I11" s="25"/>
      <c r="J11" s="25"/>
      <c r="K11" s="25"/>
      <c r="L11" s="25"/>
      <c r="M11" s="25"/>
      <c r="N11" s="25"/>
      <c r="O11" s="7"/>
      <c r="P11" s="17"/>
      <c r="Q11" s="25"/>
      <c r="R11" s="25"/>
      <c r="S11" s="25"/>
      <c r="T11" s="17"/>
      <c r="U11" s="7"/>
      <c r="V11" s="7"/>
      <c r="W11" s="7"/>
      <c r="X11" s="7"/>
      <c r="Y11" s="25"/>
      <c r="Z11" s="27"/>
    </row>
    <row r="12" spans="1:26" ht="19.5" customHeight="1">
      <c r="A12" s="25"/>
      <c r="B12" s="25"/>
      <c r="C12" s="25"/>
      <c r="D12" s="59"/>
      <c r="E12" s="25"/>
      <c r="F12" s="17"/>
      <c r="G12" s="25"/>
      <c r="H12" s="25"/>
      <c r="I12" s="25"/>
      <c r="J12" s="25"/>
      <c r="K12" s="25"/>
      <c r="L12" s="25"/>
      <c r="M12" s="25"/>
      <c r="N12" s="25"/>
      <c r="O12" s="7"/>
      <c r="P12" s="17"/>
      <c r="Q12" s="25"/>
      <c r="R12" s="25"/>
      <c r="S12" s="25"/>
      <c r="T12" s="25"/>
      <c r="U12" s="7"/>
      <c r="V12" s="7"/>
      <c r="W12" s="7"/>
      <c r="X12" s="7"/>
      <c r="Y12" s="25"/>
      <c r="Z12" s="27"/>
    </row>
    <row r="13" spans="1:26" ht="19.5" customHeight="1">
      <c r="A13" s="25"/>
      <c r="B13" s="25"/>
      <c r="C13" s="25"/>
      <c r="D13" s="59"/>
      <c r="E13" s="25"/>
      <c r="F13" s="25"/>
      <c r="G13" s="17"/>
      <c r="H13" s="25"/>
      <c r="I13" s="25"/>
      <c r="J13" s="25"/>
      <c r="K13" s="25"/>
      <c r="L13" s="25"/>
      <c r="M13" s="25"/>
      <c r="N13" s="25"/>
      <c r="O13" s="7"/>
      <c r="P13" s="25"/>
      <c r="Q13" s="25"/>
      <c r="R13" s="25"/>
      <c r="S13" s="25"/>
      <c r="T13" s="25"/>
      <c r="U13" s="7"/>
      <c r="V13" s="7"/>
      <c r="W13" s="7"/>
      <c r="X13" s="7"/>
      <c r="Y13" s="25"/>
      <c r="Z13" s="27"/>
    </row>
    <row r="14" spans="1:26" ht="19.5" customHeight="1">
      <c r="A14" s="25"/>
      <c r="B14" s="25"/>
      <c r="C14" s="25"/>
      <c r="D14" s="26"/>
      <c r="E14" s="17"/>
      <c r="F14" s="17"/>
      <c r="G14" s="17"/>
      <c r="H14" s="17"/>
      <c r="I14" s="17"/>
      <c r="J14" s="17"/>
      <c r="K14" s="17"/>
      <c r="L14" s="17"/>
      <c r="M14" s="25"/>
      <c r="N14" s="17"/>
      <c r="O14" s="3"/>
      <c r="P14" s="17"/>
      <c r="Q14" s="17"/>
      <c r="R14" s="17"/>
      <c r="S14" s="25"/>
      <c r="T14" s="25"/>
      <c r="U14" s="3"/>
      <c r="V14" s="3"/>
      <c r="W14" s="3"/>
      <c r="X14" s="3"/>
      <c r="Y14" s="17"/>
      <c r="Z14" s="27"/>
    </row>
    <row r="15" spans="1:26" ht="19.5" customHeight="1">
      <c r="A15" s="25"/>
      <c r="B15" s="25"/>
      <c r="C15" s="25"/>
      <c r="D15" s="2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"/>
      <c r="P15" s="17"/>
      <c r="Q15" s="17"/>
      <c r="R15" s="17"/>
      <c r="S15" s="17"/>
      <c r="T15" s="25"/>
      <c r="U15" s="3"/>
      <c r="V15" s="3"/>
      <c r="W15" s="3"/>
      <c r="X15" s="3"/>
      <c r="Y15" s="17"/>
      <c r="Z15" s="27"/>
    </row>
    <row r="16" spans="1:26" ht="19.5" customHeight="1">
      <c r="A16" s="25"/>
      <c r="B16" s="25"/>
      <c r="C16" s="25"/>
      <c r="D16" s="59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"/>
      <c r="P16" s="17"/>
      <c r="Q16" s="17"/>
      <c r="R16" s="17"/>
      <c r="S16" s="25"/>
      <c r="T16" s="25"/>
      <c r="U16" s="3"/>
      <c r="V16" s="3"/>
      <c r="W16" s="3"/>
      <c r="X16" s="3"/>
      <c r="Y16" s="17"/>
      <c r="Z16" s="27"/>
    </row>
    <row r="17" spans="1:26" ht="19.5" customHeight="1">
      <c r="A17" s="25"/>
      <c r="B17" s="25"/>
      <c r="C17" s="25"/>
      <c r="D17" s="59"/>
      <c r="E17" s="29"/>
      <c r="F17" s="29"/>
      <c r="G17" s="29"/>
      <c r="H17" s="29"/>
      <c r="I17" s="29"/>
      <c r="J17" s="17"/>
      <c r="K17" s="17"/>
      <c r="L17" s="17"/>
      <c r="M17" s="17"/>
      <c r="N17" s="17"/>
      <c r="O17" s="3"/>
      <c r="P17" s="17"/>
      <c r="Q17" s="17"/>
      <c r="R17" s="17"/>
      <c r="S17" s="25"/>
      <c r="T17" s="17"/>
      <c r="U17" s="3"/>
      <c r="V17" s="3"/>
      <c r="W17" s="3"/>
      <c r="X17" s="3"/>
      <c r="Y17" s="17"/>
      <c r="Z17" s="27"/>
    </row>
    <row r="18" spans="1:26" ht="19.5" customHeight="1">
      <c r="A18" s="25"/>
      <c r="B18" s="25"/>
      <c r="C18" s="25"/>
      <c r="D18" s="28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"/>
      <c r="P18" s="17"/>
      <c r="Q18" s="17"/>
      <c r="R18" s="17"/>
      <c r="S18" s="17"/>
      <c r="T18" s="17"/>
      <c r="U18" s="3"/>
      <c r="V18" s="3"/>
      <c r="W18" s="3"/>
      <c r="X18" s="3"/>
      <c r="Y18" s="17"/>
      <c r="Z18" s="27"/>
    </row>
    <row r="19" spans="1:26" ht="19.5" customHeight="1">
      <c r="A19" s="25"/>
      <c r="B19" s="25"/>
      <c r="C19" s="25"/>
      <c r="D19" s="2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"/>
      <c r="P19" s="17"/>
      <c r="Q19" s="17"/>
      <c r="R19" s="17"/>
      <c r="S19" s="17"/>
      <c r="T19" s="17"/>
      <c r="U19" s="3"/>
      <c r="V19" s="3"/>
      <c r="W19" s="3"/>
      <c r="X19" s="3"/>
      <c r="Y19" s="17"/>
      <c r="Z19" s="27"/>
    </row>
    <row r="20" spans="1:26" ht="19.5" customHeight="1">
      <c r="A20" s="26"/>
      <c r="B20" s="26"/>
      <c r="C20" s="26"/>
      <c r="D20" s="2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"/>
      <c r="P20" s="17"/>
      <c r="Q20" s="17"/>
      <c r="R20" s="17"/>
      <c r="S20" s="17"/>
      <c r="T20" s="17"/>
      <c r="U20" s="3"/>
      <c r="V20" s="3"/>
      <c r="W20" s="3"/>
      <c r="X20" s="3"/>
      <c r="Y20" s="17"/>
      <c r="Z20" s="27"/>
    </row>
    <row r="21" spans="1:26" ht="19.5" customHeight="1">
      <c r="A21" s="27"/>
      <c r="B21" s="27"/>
      <c r="C21" s="27"/>
      <c r="D21" s="91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"/>
      <c r="P21" s="17"/>
      <c r="Q21" s="17"/>
      <c r="R21" s="17"/>
      <c r="S21" s="17"/>
      <c r="T21" s="17"/>
      <c r="U21" s="3"/>
      <c r="V21" s="3"/>
      <c r="W21" s="3"/>
      <c r="X21" s="3"/>
      <c r="Y21" s="17"/>
      <c r="Z21" s="27"/>
    </row>
    <row r="22" spans="1:26" ht="19.5" customHeight="1">
      <c r="A22" s="27"/>
      <c r="B22" s="27"/>
      <c r="C22" s="27"/>
      <c r="D22" s="91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17"/>
      <c r="Q22" s="17"/>
      <c r="R22" s="17"/>
      <c r="S22" s="17"/>
      <c r="T22" s="17"/>
      <c r="U22" s="3"/>
      <c r="V22" s="3"/>
      <c r="W22" s="3"/>
      <c r="X22" s="3"/>
      <c r="Y22" s="17"/>
      <c r="Z22" s="27"/>
    </row>
    <row r="23" spans="1:26" ht="19.5" customHeight="1">
      <c r="A23" s="27"/>
      <c r="B23" s="27"/>
      <c r="C23" s="27"/>
      <c r="D23" s="91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/>
      <c r="P23" s="17"/>
      <c r="Q23" s="17"/>
      <c r="R23" s="17"/>
      <c r="S23" s="17"/>
      <c r="T23" s="17"/>
      <c r="U23" s="3"/>
      <c r="V23" s="3"/>
      <c r="W23" s="3"/>
      <c r="X23" s="3"/>
      <c r="Y23" s="17"/>
      <c r="Z23" s="27"/>
    </row>
    <row r="24" spans="1:26" ht="19.5" customHeight="1">
      <c r="A24" s="27"/>
      <c r="B24" s="27"/>
      <c r="C24" s="27"/>
      <c r="D24" s="91"/>
      <c r="E24" s="17"/>
      <c r="F24" s="25"/>
      <c r="G24" s="17"/>
      <c r="H24" s="17"/>
      <c r="I24" s="17"/>
      <c r="J24" s="17"/>
      <c r="K24" s="17"/>
      <c r="L24" s="17"/>
      <c r="M24" s="17"/>
      <c r="N24" s="17"/>
      <c r="O24" s="3"/>
      <c r="P24" s="17"/>
      <c r="Q24" s="17"/>
      <c r="R24" s="17"/>
      <c r="S24" s="17"/>
      <c r="T24" s="17"/>
      <c r="U24" s="3"/>
      <c r="V24" s="3"/>
      <c r="W24" s="3"/>
      <c r="X24" s="3"/>
      <c r="Y24" s="17"/>
      <c r="Z24" s="27"/>
    </row>
    <row r="25" spans="1:26" ht="19.5" customHeight="1">
      <c r="A25" s="27"/>
      <c r="B25" s="27"/>
      <c r="C25" s="27"/>
      <c r="D25" s="91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"/>
      <c r="P25" s="17"/>
      <c r="Q25" s="17"/>
      <c r="R25" s="17"/>
      <c r="S25" s="17"/>
      <c r="T25" s="17"/>
      <c r="U25" s="3"/>
      <c r="V25" s="3"/>
      <c r="W25" s="3"/>
      <c r="X25" s="3"/>
      <c r="Y25" s="17"/>
      <c r="Z25" s="27"/>
    </row>
    <row r="26" spans="1:26" ht="19.5" customHeight="1">
      <c r="A26" s="27"/>
      <c r="B26" s="27"/>
      <c r="C26" s="27"/>
      <c r="D26" s="91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17"/>
      <c r="Q26" s="17"/>
      <c r="R26" s="17"/>
      <c r="S26" s="17"/>
      <c r="T26" s="17"/>
      <c r="U26" s="3"/>
      <c r="V26" s="3"/>
      <c r="W26" s="3"/>
      <c r="X26" s="3"/>
      <c r="Y26" s="17"/>
      <c r="Z26" s="27"/>
    </row>
    <row r="27" spans="1:26" ht="19.5" customHeight="1">
      <c r="A27" s="27"/>
      <c r="B27" s="27"/>
      <c r="C27" s="27"/>
      <c r="D27" s="91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3"/>
      <c r="Y27" s="17"/>
      <c r="Z27" s="27"/>
    </row>
    <row r="28" spans="1:26" ht="19.5" customHeight="1">
      <c r="A28" s="27"/>
      <c r="B28" s="27"/>
      <c r="C28" s="27"/>
      <c r="D28" s="91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3"/>
      <c r="Y28" s="17"/>
      <c r="Z28" s="27"/>
    </row>
    <row r="29" spans="1:26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3"/>
      <c r="Y29" s="17"/>
      <c r="Z29" s="2"/>
    </row>
    <row r="30" spans="1:26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3"/>
      <c r="Y30" s="17"/>
      <c r="Z30" s="2"/>
    </row>
    <row r="31" spans="1:26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3"/>
      <c r="Y31" s="17"/>
      <c r="Z31" s="2"/>
    </row>
    <row r="32" spans="1:26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3"/>
      <c r="Y32" s="17"/>
      <c r="Z32" s="2"/>
    </row>
    <row r="33" spans="1:26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3"/>
      <c r="Y33" s="17"/>
      <c r="Z33" s="2"/>
    </row>
    <row r="34" spans="1:26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3"/>
      <c r="Y34" s="17"/>
      <c r="Z34" s="2"/>
    </row>
    <row r="35" spans="1:26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3"/>
      <c r="Y35" s="17"/>
      <c r="Z35" s="2"/>
    </row>
    <row r="36" spans="1:26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3"/>
      <c r="Y36" s="17"/>
      <c r="Z36" s="2"/>
    </row>
    <row r="37" spans="1:26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3"/>
      <c r="Y37" s="17"/>
      <c r="Z37" s="2"/>
    </row>
    <row r="38" spans="1:26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3"/>
      <c r="Y38" s="17"/>
      <c r="Z38" s="2"/>
    </row>
    <row r="39" spans="1:26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3"/>
      <c r="Y39" s="17"/>
      <c r="Z39" s="2"/>
    </row>
    <row r="40" spans="1:26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3"/>
      <c r="Y40" s="17"/>
      <c r="Z40" s="2"/>
    </row>
    <row r="41" spans="1:26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3"/>
      <c r="Y41" s="17"/>
      <c r="Z41" s="2"/>
    </row>
    <row r="42" spans="1:26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3"/>
      <c r="Y42" s="17"/>
      <c r="Z42" s="2"/>
    </row>
    <row r="43" spans="1:26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3"/>
      <c r="Y43" s="17"/>
      <c r="Z43" s="2"/>
    </row>
    <row r="44" spans="1:26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3"/>
      <c r="Y44" s="17"/>
      <c r="Z44" s="2"/>
    </row>
    <row r="45" spans="1:26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3"/>
      <c r="Y45" s="17"/>
      <c r="Z45" s="2"/>
    </row>
    <row r="46" spans="1:26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3"/>
      <c r="Y46" s="17"/>
      <c r="Z46" s="2"/>
    </row>
    <row r="47" spans="1:26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3"/>
      <c r="Y47" s="17"/>
      <c r="Z47" s="2"/>
    </row>
    <row r="48" spans="1:26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3"/>
      <c r="Y48" s="17"/>
      <c r="Z48" s="2"/>
    </row>
    <row r="49" spans="1:26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3"/>
      <c r="Y49" s="17"/>
      <c r="Z49" s="2"/>
    </row>
    <row r="50" spans="1:26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3"/>
      <c r="Y50" s="17"/>
      <c r="Z50" s="2"/>
    </row>
    <row r="51" spans="1:26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3"/>
      <c r="Y51" s="17"/>
      <c r="Z51" s="2"/>
    </row>
    <row r="52" spans="1:26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3"/>
      <c r="Y52" s="17"/>
      <c r="Z52" s="2"/>
    </row>
  </sheetData>
  <sheetProtection/>
  <mergeCells count="22">
    <mergeCell ref="V4:V6"/>
    <mergeCell ref="I4:I6"/>
    <mergeCell ref="W4:W6"/>
    <mergeCell ref="T4:T6"/>
    <mergeCell ref="O4:O6"/>
    <mergeCell ref="J4:J6"/>
    <mergeCell ref="K4:K6"/>
    <mergeCell ref="L4:L6"/>
    <mergeCell ref="D5:D6"/>
    <mergeCell ref="E4:E6"/>
    <mergeCell ref="F4:F6"/>
    <mergeCell ref="G4:G6"/>
    <mergeCell ref="H4:H6"/>
    <mergeCell ref="Y4:Y6"/>
    <mergeCell ref="P4:P6"/>
    <mergeCell ref="Q4:Q6"/>
    <mergeCell ref="R4:R6"/>
    <mergeCell ref="S4:S6"/>
    <mergeCell ref="X4:X6"/>
    <mergeCell ref="M4:M6"/>
    <mergeCell ref="N4:N6"/>
    <mergeCell ref="U4:U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6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showGridLines="0" showZeros="0" zoomScalePageLayoutView="0" workbookViewId="0" topLeftCell="A1">
      <selection activeCell="D9" sqref="D9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2"/>
      <c r="B1" s="32"/>
      <c r="C1" s="32"/>
      <c r="D1" s="4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4" t="s">
        <v>6</v>
      </c>
      <c r="T1" s="2"/>
    </row>
    <row r="2" spans="1:20" ht="25.5" customHeight="1">
      <c r="A2" s="85" t="s">
        <v>15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2"/>
    </row>
    <row r="3" spans="1:20" ht="19.5" customHeight="1">
      <c r="A3" s="87" t="s">
        <v>129</v>
      </c>
      <c r="B3" s="87"/>
      <c r="C3" s="87"/>
      <c r="D3" s="87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33" t="s">
        <v>83</v>
      </c>
      <c r="T3" s="2"/>
    </row>
    <row r="4" spans="1:20" ht="19.5" customHeight="1">
      <c r="A4" s="120" t="s">
        <v>36</v>
      </c>
      <c r="B4" s="120"/>
      <c r="C4" s="120"/>
      <c r="D4" s="128"/>
      <c r="E4" s="212" t="s">
        <v>34</v>
      </c>
      <c r="F4" s="220" t="s">
        <v>7</v>
      </c>
      <c r="G4" s="220" t="s">
        <v>149</v>
      </c>
      <c r="H4" s="212" t="s">
        <v>112</v>
      </c>
      <c r="I4" s="212" t="s">
        <v>103</v>
      </c>
      <c r="J4" s="212" t="s">
        <v>3</v>
      </c>
      <c r="K4" s="212" t="s">
        <v>28</v>
      </c>
      <c r="L4" s="212" t="s">
        <v>134</v>
      </c>
      <c r="M4" s="212" t="s">
        <v>8</v>
      </c>
      <c r="N4" s="212" t="s">
        <v>107</v>
      </c>
      <c r="O4" s="212" t="s">
        <v>53</v>
      </c>
      <c r="P4" s="212" t="s">
        <v>10</v>
      </c>
      <c r="Q4" s="212" t="s">
        <v>58</v>
      </c>
      <c r="R4" s="212" t="s">
        <v>78</v>
      </c>
      <c r="S4" s="219" t="s">
        <v>93</v>
      </c>
      <c r="T4" s="2"/>
    </row>
    <row r="5" spans="1:20" ht="19.5" customHeight="1">
      <c r="A5" s="107" t="s">
        <v>150</v>
      </c>
      <c r="B5" s="106"/>
      <c r="C5" s="127"/>
      <c r="D5" s="212" t="s">
        <v>49</v>
      </c>
      <c r="E5" s="212"/>
      <c r="F5" s="220"/>
      <c r="G5" s="220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9"/>
      <c r="T5" s="2"/>
    </row>
    <row r="6" spans="1:20" ht="33.75" customHeight="1">
      <c r="A6" s="54" t="s">
        <v>67</v>
      </c>
      <c r="B6" s="54" t="s">
        <v>110</v>
      </c>
      <c r="C6" s="125" t="s">
        <v>109</v>
      </c>
      <c r="D6" s="212"/>
      <c r="E6" s="212"/>
      <c r="F6" s="220"/>
      <c r="G6" s="220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9"/>
      <c r="T6" s="2"/>
    </row>
    <row r="7" spans="1:20" ht="19.5" customHeight="1">
      <c r="A7" s="98"/>
      <c r="B7" s="98"/>
      <c r="C7" s="98"/>
      <c r="D7" s="138" t="s">
        <v>34</v>
      </c>
      <c r="E7" s="139">
        <f>SUM(F7:S7)</f>
        <v>102.64</v>
      </c>
      <c r="F7" s="139">
        <v>0</v>
      </c>
      <c r="G7" s="139">
        <v>0</v>
      </c>
      <c r="H7" s="139">
        <v>0</v>
      </c>
      <c r="I7" s="139">
        <v>0</v>
      </c>
      <c r="J7" s="136">
        <v>0</v>
      </c>
      <c r="K7" s="141">
        <v>0</v>
      </c>
      <c r="L7" s="139">
        <v>0</v>
      </c>
      <c r="M7" s="139">
        <v>0</v>
      </c>
      <c r="N7" s="139">
        <f>N8</f>
        <v>0.09</v>
      </c>
      <c r="O7" s="139">
        <v>0</v>
      </c>
      <c r="P7" s="139">
        <f>P11</f>
        <v>81.55</v>
      </c>
      <c r="Q7" s="139">
        <v>0</v>
      </c>
      <c r="R7" s="136">
        <f>R11</f>
        <v>21</v>
      </c>
      <c r="S7" s="140">
        <v>0</v>
      </c>
      <c r="T7" s="71"/>
    </row>
    <row r="8" spans="1:20" ht="19.5" customHeight="1">
      <c r="A8" s="98"/>
      <c r="B8" s="98"/>
      <c r="C8" s="98"/>
      <c r="D8" s="149" t="s">
        <v>158</v>
      </c>
      <c r="E8" s="139">
        <f aca="true" t="shared" si="0" ref="E8:E14">SUM(F8:S8)</f>
        <v>0.09</v>
      </c>
      <c r="F8" s="139"/>
      <c r="G8" s="139"/>
      <c r="H8" s="139"/>
      <c r="I8" s="139"/>
      <c r="J8" s="136"/>
      <c r="K8" s="141"/>
      <c r="L8" s="139"/>
      <c r="M8" s="139"/>
      <c r="N8" s="139">
        <f>N9</f>
        <v>0.09</v>
      </c>
      <c r="O8" s="139"/>
      <c r="P8" s="139"/>
      <c r="Q8" s="139"/>
      <c r="R8" s="136"/>
      <c r="S8" s="140"/>
      <c r="T8" s="71"/>
    </row>
    <row r="9" spans="1:20" ht="19.5" customHeight="1">
      <c r="A9" s="98"/>
      <c r="B9" s="98"/>
      <c r="C9" s="98"/>
      <c r="D9" s="149" t="s">
        <v>159</v>
      </c>
      <c r="E9" s="139">
        <f t="shared" si="0"/>
        <v>0.09</v>
      </c>
      <c r="F9" s="139"/>
      <c r="G9" s="139"/>
      <c r="H9" s="139"/>
      <c r="I9" s="139"/>
      <c r="J9" s="136"/>
      <c r="K9" s="141"/>
      <c r="L9" s="139"/>
      <c r="M9" s="139"/>
      <c r="N9" s="139">
        <f>N10</f>
        <v>0.09</v>
      </c>
      <c r="O9" s="139"/>
      <c r="P9" s="139"/>
      <c r="Q9" s="139"/>
      <c r="R9" s="136"/>
      <c r="S9" s="140"/>
      <c r="T9" s="71"/>
    </row>
    <row r="10" spans="1:20" ht="19.5" customHeight="1">
      <c r="A10" s="147" t="s">
        <v>161</v>
      </c>
      <c r="B10" s="147" t="s">
        <v>155</v>
      </c>
      <c r="C10" s="147" t="s">
        <v>162</v>
      </c>
      <c r="D10" s="149" t="s">
        <v>160</v>
      </c>
      <c r="E10" s="139">
        <f t="shared" si="0"/>
        <v>0.09</v>
      </c>
      <c r="F10" s="139"/>
      <c r="G10" s="139"/>
      <c r="H10" s="139"/>
      <c r="I10" s="139"/>
      <c r="J10" s="136"/>
      <c r="K10" s="141"/>
      <c r="L10" s="139"/>
      <c r="M10" s="139"/>
      <c r="N10" s="139">
        <v>0.09</v>
      </c>
      <c r="O10" s="139"/>
      <c r="P10" s="139"/>
      <c r="Q10" s="139"/>
      <c r="R10" s="136"/>
      <c r="S10" s="140"/>
      <c r="T10" s="71"/>
    </row>
    <row r="11" spans="1:20" ht="19.5" customHeight="1">
      <c r="A11" s="98"/>
      <c r="B11" s="98"/>
      <c r="C11" s="98"/>
      <c r="D11" s="138" t="s">
        <v>128</v>
      </c>
      <c r="E11" s="139">
        <f t="shared" si="0"/>
        <v>102.55</v>
      </c>
      <c r="F11" s="139">
        <v>0</v>
      </c>
      <c r="G11" s="139">
        <v>0</v>
      </c>
      <c r="H11" s="139">
        <v>0</v>
      </c>
      <c r="I11" s="139">
        <v>0</v>
      </c>
      <c r="J11" s="136">
        <v>0</v>
      </c>
      <c r="K11" s="141">
        <v>0</v>
      </c>
      <c r="L11" s="139">
        <v>0</v>
      </c>
      <c r="M11" s="139">
        <v>0</v>
      </c>
      <c r="N11" s="139">
        <v>0</v>
      </c>
      <c r="O11" s="139">
        <v>0</v>
      </c>
      <c r="P11" s="139">
        <f>P12</f>
        <v>81.55</v>
      </c>
      <c r="Q11" s="139">
        <v>0</v>
      </c>
      <c r="R11" s="136">
        <f>R14</f>
        <v>21</v>
      </c>
      <c r="S11" s="140">
        <v>0</v>
      </c>
      <c r="T11" s="2"/>
    </row>
    <row r="12" spans="1:20" ht="19.5" customHeight="1">
      <c r="A12" s="98"/>
      <c r="B12" s="98"/>
      <c r="C12" s="98"/>
      <c r="D12" s="138" t="s">
        <v>23</v>
      </c>
      <c r="E12" s="139">
        <f t="shared" si="0"/>
        <v>102.55</v>
      </c>
      <c r="F12" s="139">
        <v>0</v>
      </c>
      <c r="G12" s="139">
        <v>0</v>
      </c>
      <c r="H12" s="139">
        <v>0</v>
      </c>
      <c r="I12" s="139">
        <v>0</v>
      </c>
      <c r="J12" s="136">
        <v>0</v>
      </c>
      <c r="K12" s="141">
        <v>0</v>
      </c>
      <c r="L12" s="139">
        <v>0</v>
      </c>
      <c r="M12" s="139">
        <v>0</v>
      </c>
      <c r="N12" s="139">
        <v>0</v>
      </c>
      <c r="O12" s="139">
        <v>0</v>
      </c>
      <c r="P12" s="139">
        <f>P13</f>
        <v>81.55</v>
      </c>
      <c r="Q12" s="139">
        <v>0</v>
      </c>
      <c r="R12" s="136">
        <f>R14</f>
        <v>21</v>
      </c>
      <c r="S12" s="140">
        <v>0</v>
      </c>
      <c r="T12" s="27"/>
    </row>
    <row r="13" spans="1:20" ht="19.5" customHeight="1">
      <c r="A13" s="98" t="s">
        <v>59</v>
      </c>
      <c r="B13" s="98" t="s">
        <v>86</v>
      </c>
      <c r="C13" s="98" t="s">
        <v>122</v>
      </c>
      <c r="D13" s="138" t="s">
        <v>152</v>
      </c>
      <c r="E13" s="139">
        <f t="shared" si="0"/>
        <v>81.55</v>
      </c>
      <c r="F13" s="139">
        <v>0</v>
      </c>
      <c r="G13" s="139">
        <v>0</v>
      </c>
      <c r="H13" s="139">
        <v>0</v>
      </c>
      <c r="I13" s="139">
        <v>0</v>
      </c>
      <c r="J13" s="136">
        <v>0</v>
      </c>
      <c r="K13" s="141">
        <v>0</v>
      </c>
      <c r="L13" s="139">
        <v>0</v>
      </c>
      <c r="M13" s="139">
        <v>0</v>
      </c>
      <c r="N13" s="139">
        <v>0</v>
      </c>
      <c r="O13" s="139">
        <v>0</v>
      </c>
      <c r="P13" s="139">
        <v>81.55</v>
      </c>
      <c r="Q13" s="139">
        <v>0</v>
      </c>
      <c r="R13" s="136">
        <v>0</v>
      </c>
      <c r="S13" s="140">
        <v>0</v>
      </c>
      <c r="T13" s="27"/>
    </row>
    <row r="14" spans="1:20" ht="19.5" customHeight="1">
      <c r="A14" s="147" t="s">
        <v>154</v>
      </c>
      <c r="B14" s="147" t="s">
        <v>153</v>
      </c>
      <c r="C14" s="147" t="s">
        <v>155</v>
      </c>
      <c r="D14" s="150" t="s">
        <v>156</v>
      </c>
      <c r="E14" s="139">
        <f t="shared" si="0"/>
        <v>21</v>
      </c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3">
        <v>21</v>
      </c>
      <c r="S14" s="152"/>
      <c r="T14" s="27"/>
    </row>
    <row r="15" spans="1:20" ht="19.5" customHeight="1">
      <c r="A15" s="18"/>
      <c r="B15" s="18"/>
      <c r="C15" s="18"/>
      <c r="D15" s="67"/>
      <c r="E15" s="18"/>
      <c r="F15" s="18"/>
      <c r="G15" s="18"/>
      <c r="H15" s="18"/>
      <c r="I15" s="18"/>
      <c r="J15" s="6"/>
      <c r="K15" s="18"/>
      <c r="L15" s="18"/>
      <c r="M15" s="18"/>
      <c r="N15" s="18"/>
      <c r="O15" s="18"/>
      <c r="P15" s="18"/>
      <c r="Q15" s="18"/>
      <c r="R15" s="18"/>
      <c r="S15" s="27"/>
      <c r="T15" s="27"/>
    </row>
    <row r="16" spans="1:20" ht="19.5" customHeight="1">
      <c r="A16" s="18"/>
      <c r="B16" s="18"/>
      <c r="C16" s="18"/>
      <c r="D16" s="67"/>
      <c r="E16" s="18"/>
      <c r="F16" s="18"/>
      <c r="G16" s="18"/>
      <c r="H16" s="18"/>
      <c r="I16" s="18"/>
      <c r="J16" s="6"/>
      <c r="K16" s="18"/>
      <c r="L16" s="18"/>
      <c r="M16" s="18"/>
      <c r="N16" s="18"/>
      <c r="O16" s="18"/>
      <c r="P16" s="18"/>
      <c r="Q16" s="18"/>
      <c r="R16" s="18"/>
      <c r="S16" s="27"/>
      <c r="T16" s="27"/>
    </row>
    <row r="17" spans="1:20" ht="19.5" customHeight="1">
      <c r="A17" s="18"/>
      <c r="B17" s="18"/>
      <c r="C17" s="18"/>
      <c r="D17" s="30"/>
      <c r="E17" s="18"/>
      <c r="F17" s="18"/>
      <c r="G17" s="18"/>
      <c r="H17" s="18"/>
      <c r="I17" s="18"/>
      <c r="J17" s="6"/>
      <c r="K17" s="18"/>
      <c r="L17" s="18"/>
      <c r="M17" s="18"/>
      <c r="N17" s="18"/>
      <c r="O17" s="18"/>
      <c r="P17" s="18"/>
      <c r="Q17" s="18"/>
      <c r="R17" s="18"/>
      <c r="S17" s="27"/>
      <c r="T17" s="27"/>
    </row>
    <row r="18" spans="1:20" ht="19.5" customHeight="1">
      <c r="A18" s="18"/>
      <c r="B18" s="18"/>
      <c r="C18" s="18"/>
      <c r="D18" s="30"/>
      <c r="E18" s="18"/>
      <c r="F18" s="18"/>
      <c r="G18" s="18"/>
      <c r="H18" s="18"/>
      <c r="I18" s="18"/>
      <c r="J18" s="6"/>
      <c r="K18" s="18"/>
      <c r="L18" s="18"/>
      <c r="M18" s="18"/>
      <c r="N18" s="18"/>
      <c r="O18" s="18"/>
      <c r="P18" s="18"/>
      <c r="Q18" s="18"/>
      <c r="R18" s="18"/>
      <c r="S18" s="27"/>
      <c r="T18" s="27"/>
    </row>
    <row r="19" spans="1:20" ht="19.5" customHeight="1">
      <c r="A19" s="18"/>
      <c r="B19" s="18"/>
      <c r="C19" s="18"/>
      <c r="D19" s="67"/>
      <c r="E19" s="18"/>
      <c r="F19" s="18"/>
      <c r="G19" s="18"/>
      <c r="H19" s="18"/>
      <c r="I19" s="18"/>
      <c r="J19" s="6"/>
      <c r="K19" s="18"/>
      <c r="L19" s="18"/>
      <c r="M19" s="18"/>
      <c r="N19" s="18"/>
      <c r="O19" s="18"/>
      <c r="P19" s="18"/>
      <c r="Q19" s="18"/>
      <c r="R19" s="18"/>
      <c r="S19" s="27"/>
      <c r="T19" s="27"/>
    </row>
    <row r="20" spans="1:20" ht="19.5" customHeight="1">
      <c r="A20" s="18"/>
      <c r="B20" s="18"/>
      <c r="C20" s="18"/>
      <c r="D20" s="67"/>
      <c r="E20" s="18"/>
      <c r="F20" s="18"/>
      <c r="G20" s="18"/>
      <c r="H20" s="18"/>
      <c r="I20" s="18"/>
      <c r="J20" s="6"/>
      <c r="K20" s="18"/>
      <c r="L20" s="18"/>
      <c r="M20" s="18"/>
      <c r="N20" s="18"/>
      <c r="O20" s="18"/>
      <c r="P20" s="18"/>
      <c r="Q20" s="18"/>
      <c r="R20" s="18"/>
      <c r="S20" s="27"/>
      <c r="T20" s="27"/>
    </row>
    <row r="21" spans="1:20" ht="19.5" customHeight="1">
      <c r="A21" s="18"/>
      <c r="B21" s="18"/>
      <c r="C21" s="18"/>
      <c r="D21" s="31"/>
      <c r="E21" s="18"/>
      <c r="F21" s="18"/>
      <c r="G21" s="18"/>
      <c r="H21" s="18"/>
      <c r="I21" s="18"/>
      <c r="J21" s="6"/>
      <c r="K21" s="18"/>
      <c r="L21" s="18"/>
      <c r="M21" s="18"/>
      <c r="N21" s="18"/>
      <c r="O21" s="18"/>
      <c r="P21" s="18"/>
      <c r="Q21" s="18"/>
      <c r="R21" s="18"/>
      <c r="S21" s="27"/>
      <c r="T21" s="27"/>
    </row>
    <row r="22" spans="1:20" ht="19.5" customHeight="1">
      <c r="A22" s="18"/>
      <c r="B22" s="18"/>
      <c r="C22" s="18"/>
      <c r="D22" s="30"/>
      <c r="E22" s="18"/>
      <c r="F22" s="18"/>
      <c r="G22" s="18"/>
      <c r="H22" s="18"/>
      <c r="I22" s="18"/>
      <c r="J22" s="6"/>
      <c r="K22" s="18"/>
      <c r="L22" s="18"/>
      <c r="M22" s="18"/>
      <c r="N22" s="18"/>
      <c r="O22" s="18"/>
      <c r="P22" s="18"/>
      <c r="Q22" s="18"/>
      <c r="R22" s="18"/>
      <c r="S22" s="27"/>
      <c r="T22" s="27"/>
    </row>
    <row r="23" spans="1:20" ht="19.5" customHeight="1">
      <c r="A23" s="30"/>
      <c r="B23" s="30"/>
      <c r="C23" s="30"/>
      <c r="D23" s="30"/>
      <c r="E23" s="18"/>
      <c r="F23" s="18"/>
      <c r="G23" s="18"/>
      <c r="H23" s="18"/>
      <c r="I23" s="18"/>
      <c r="J23" s="6"/>
      <c r="K23" s="18"/>
      <c r="L23" s="18"/>
      <c r="M23" s="18"/>
      <c r="N23" s="18"/>
      <c r="O23" s="18"/>
      <c r="P23" s="18"/>
      <c r="Q23" s="18"/>
      <c r="R23" s="18"/>
      <c r="S23" s="27"/>
      <c r="T23" s="27"/>
    </row>
    <row r="24" spans="1:20" ht="19.5" customHeight="1">
      <c r="A24" s="27"/>
      <c r="B24" s="27"/>
      <c r="C24" s="27"/>
      <c r="D24" s="91"/>
      <c r="E24" s="27"/>
      <c r="F24" s="27"/>
      <c r="G24" s="27"/>
      <c r="H24" s="27"/>
      <c r="I24" s="27"/>
      <c r="J24" s="2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9.5" customHeight="1">
      <c r="A25" s="27"/>
      <c r="B25" s="27"/>
      <c r="C25" s="27"/>
      <c r="D25" s="91"/>
      <c r="E25" s="27"/>
      <c r="F25" s="27"/>
      <c r="G25" s="27"/>
      <c r="H25" s="27"/>
      <c r="I25" s="27"/>
      <c r="J25" s="2"/>
      <c r="K25" s="27"/>
      <c r="L25" s="27"/>
      <c r="M25" s="27"/>
      <c r="N25" s="27"/>
      <c r="O25" s="27"/>
      <c r="P25" s="27"/>
      <c r="Q25" s="27"/>
      <c r="R25" s="27"/>
      <c r="S25" s="27"/>
      <c r="T25" s="27"/>
    </row>
    <row r="26" spans="1:20" ht="19.5" customHeight="1">
      <c r="A26" s="27"/>
      <c r="B26" s="27"/>
      <c r="C26" s="27"/>
      <c r="D26" s="91"/>
      <c r="E26" s="27"/>
      <c r="F26" s="27"/>
      <c r="G26" s="27"/>
      <c r="H26" s="27"/>
      <c r="I26" s="27"/>
      <c r="J26" s="2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1:20" ht="19.5" customHeight="1">
      <c r="A27" s="27"/>
      <c r="B27" s="27"/>
      <c r="C27" s="27"/>
      <c r="D27" s="91"/>
      <c r="E27" s="27"/>
      <c r="F27" s="27"/>
      <c r="G27" s="27"/>
      <c r="H27" s="27"/>
      <c r="I27" s="27"/>
      <c r="J27" s="2"/>
      <c r="K27" s="27"/>
      <c r="L27" s="27"/>
      <c r="M27" s="27"/>
      <c r="N27" s="27"/>
      <c r="O27" s="27"/>
      <c r="P27" s="27"/>
      <c r="Q27" s="27"/>
      <c r="R27" s="27"/>
      <c r="S27" s="27"/>
      <c r="T27" s="27"/>
    </row>
    <row r="28" spans="1:20" ht="19.5" customHeight="1">
      <c r="A28" s="27"/>
      <c r="B28" s="27"/>
      <c r="C28" s="27"/>
      <c r="D28" s="91"/>
      <c r="E28" s="27"/>
      <c r="F28" s="27"/>
      <c r="G28" s="27"/>
      <c r="H28" s="27"/>
      <c r="I28" s="27"/>
      <c r="J28" s="2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ht="19.5" customHeight="1">
      <c r="A29" s="27"/>
      <c r="B29" s="27"/>
      <c r="C29" s="27"/>
      <c r="D29" s="91"/>
      <c r="E29" s="27"/>
      <c r="F29" s="27"/>
      <c r="G29" s="27"/>
      <c r="H29" s="27"/>
      <c r="I29" s="27"/>
      <c r="J29" s="2"/>
      <c r="K29" s="27"/>
      <c r="L29" s="27"/>
      <c r="M29" s="27"/>
      <c r="N29" s="27"/>
      <c r="O29" s="27"/>
      <c r="P29" s="27"/>
      <c r="Q29" s="27"/>
      <c r="R29" s="27"/>
      <c r="S29" s="27"/>
      <c r="T29" s="27"/>
    </row>
    <row r="30" spans="1:20" ht="19.5" customHeight="1">
      <c r="A30" s="27"/>
      <c r="B30" s="27"/>
      <c r="C30" s="27"/>
      <c r="D30" s="91"/>
      <c r="E30" s="27"/>
      <c r="F30" s="27"/>
      <c r="G30" s="27"/>
      <c r="H30" s="27"/>
      <c r="I30" s="27"/>
      <c r="J30" s="2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ht="19.5" customHeight="1">
      <c r="A31" s="27"/>
      <c r="B31" s="27"/>
      <c r="C31" s="27"/>
      <c r="D31" s="91"/>
      <c r="E31" s="27"/>
      <c r="F31" s="27"/>
      <c r="G31" s="27"/>
      <c r="H31" s="27"/>
      <c r="I31" s="27"/>
      <c r="J31" s="2"/>
      <c r="K31" s="27"/>
      <c r="L31" s="27"/>
      <c r="M31" s="27"/>
      <c r="N31" s="27"/>
      <c r="O31" s="27"/>
      <c r="P31" s="27"/>
      <c r="Q31" s="27"/>
      <c r="R31" s="27"/>
      <c r="S31" s="27"/>
      <c r="T31" s="27"/>
    </row>
    <row r="32" spans="1:20" ht="19.5" customHeight="1">
      <c r="A32" s="27"/>
      <c r="B32" s="27"/>
      <c r="C32" s="27"/>
      <c r="D32" s="91"/>
      <c r="E32" s="27"/>
      <c r="F32" s="27"/>
      <c r="G32" s="27"/>
      <c r="H32" s="27"/>
      <c r="I32" s="27"/>
      <c r="J32" s="2"/>
      <c r="K32" s="27"/>
      <c r="L32" s="27"/>
      <c r="M32" s="27"/>
      <c r="N32" s="27"/>
      <c r="O32" s="27"/>
      <c r="P32" s="27"/>
      <c r="Q32" s="27"/>
      <c r="R32" s="27"/>
      <c r="S32" s="27"/>
      <c r="T32" s="27"/>
    </row>
    <row r="33" spans="1:20" ht="19.5" customHeight="1">
      <c r="A33" s="27"/>
      <c r="B33" s="27"/>
      <c r="C33" s="27"/>
      <c r="D33" s="91"/>
      <c r="E33" s="27"/>
      <c r="F33" s="27"/>
      <c r="G33" s="27"/>
      <c r="H33" s="27"/>
      <c r="I33" s="27"/>
      <c r="J33" s="2"/>
      <c r="K33" s="27"/>
      <c r="L33" s="27"/>
      <c r="M33" s="27"/>
      <c r="N33" s="27"/>
      <c r="O33" s="27"/>
      <c r="P33" s="27"/>
      <c r="Q33" s="27"/>
      <c r="R33" s="27"/>
      <c r="S33" s="27"/>
      <c r="T33" s="27"/>
    </row>
  </sheetData>
  <sheetProtection/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85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I49"/>
  <sheetViews>
    <sheetView showGridLines="0" showZeros="0" zoomScalePageLayoutView="0" workbookViewId="0" topLeftCell="A1">
      <selection activeCell="E8" sqref="E8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1"/>
      <c r="B1" s="35"/>
      <c r="C1" s="35"/>
      <c r="D1" s="35"/>
      <c r="E1" s="35"/>
      <c r="F1" s="36" t="s">
        <v>50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224" t="s">
        <v>229</v>
      </c>
      <c r="B2" s="224"/>
      <c r="C2" s="224"/>
      <c r="D2" s="224"/>
      <c r="E2" s="224"/>
      <c r="F2" s="22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87" t="s">
        <v>129</v>
      </c>
      <c r="B3" s="87"/>
      <c r="C3" s="87"/>
      <c r="D3" s="87"/>
      <c r="E3" s="87"/>
      <c r="F3" s="33" t="s">
        <v>83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07" t="s">
        <v>36</v>
      </c>
      <c r="B4" s="107"/>
      <c r="C4" s="107"/>
      <c r="D4" s="123"/>
      <c r="E4" s="126"/>
      <c r="F4" s="222" t="s">
        <v>131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11" t="s">
        <v>150</v>
      </c>
      <c r="B5" s="108"/>
      <c r="C5" s="124"/>
      <c r="D5" s="221" t="s">
        <v>71</v>
      </c>
      <c r="E5" s="212" t="s">
        <v>26</v>
      </c>
      <c r="F5" s="22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4" t="s">
        <v>67</v>
      </c>
      <c r="B6" s="54" t="s">
        <v>110</v>
      </c>
      <c r="C6" s="125" t="s">
        <v>109</v>
      </c>
      <c r="D6" s="221"/>
      <c r="E6" s="212"/>
      <c r="F6" s="223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42"/>
      <c r="B7" s="142"/>
      <c r="C7" s="142"/>
      <c r="D7" s="138"/>
      <c r="E7" s="138" t="s">
        <v>34</v>
      </c>
      <c r="F7" s="135">
        <f>F9</f>
        <v>851.84</v>
      </c>
      <c r="G7" s="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9.5" customHeight="1">
      <c r="A8" s="142"/>
      <c r="B8" s="142"/>
      <c r="C8" s="142"/>
      <c r="D8" s="138"/>
      <c r="E8" s="138" t="s">
        <v>48</v>
      </c>
      <c r="F8" s="135">
        <f>F9</f>
        <v>851.84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42"/>
      <c r="B9" s="142"/>
      <c r="C9" s="142"/>
      <c r="D9" s="138" t="s">
        <v>68</v>
      </c>
      <c r="E9" s="138" t="s">
        <v>95</v>
      </c>
      <c r="F9" s="135">
        <f>F10</f>
        <v>851.84</v>
      </c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</row>
    <row r="10" spans="1:243" ht="19.5" customHeight="1">
      <c r="A10" s="142"/>
      <c r="B10" s="142"/>
      <c r="C10" s="142"/>
      <c r="D10" s="138"/>
      <c r="E10" s="138" t="s">
        <v>51</v>
      </c>
      <c r="F10" s="135">
        <f>SUM(F11:F26)</f>
        <v>851.84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</row>
    <row r="11" spans="1:243" ht="19.5" customHeight="1">
      <c r="A11" s="142" t="s">
        <v>144</v>
      </c>
      <c r="B11" s="142" t="s">
        <v>43</v>
      </c>
      <c r="C11" s="142" t="s">
        <v>0</v>
      </c>
      <c r="D11" s="138" t="s">
        <v>41</v>
      </c>
      <c r="E11" s="138" t="s">
        <v>30</v>
      </c>
      <c r="F11" s="135">
        <v>50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</row>
    <row r="12" spans="1:243" ht="19.5" customHeight="1">
      <c r="A12" s="142" t="s">
        <v>144</v>
      </c>
      <c r="B12" s="142" t="s">
        <v>43</v>
      </c>
      <c r="C12" s="142" t="s">
        <v>0</v>
      </c>
      <c r="D12" s="138" t="s">
        <v>41</v>
      </c>
      <c r="E12" s="138" t="s">
        <v>140</v>
      </c>
      <c r="F12" s="135">
        <v>40</v>
      </c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</row>
    <row r="13" spans="1:243" ht="19.5" customHeight="1">
      <c r="A13" s="142" t="s">
        <v>144</v>
      </c>
      <c r="B13" s="142" t="s">
        <v>43</v>
      </c>
      <c r="C13" s="142" t="s">
        <v>0</v>
      </c>
      <c r="D13" s="138" t="s">
        <v>41</v>
      </c>
      <c r="E13" s="138" t="s">
        <v>12</v>
      </c>
      <c r="F13" s="135">
        <v>190.2</v>
      </c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</row>
    <row r="14" spans="1:243" ht="19.5" customHeight="1">
      <c r="A14" s="142" t="s">
        <v>144</v>
      </c>
      <c r="B14" s="142" t="s">
        <v>43</v>
      </c>
      <c r="C14" s="142" t="s">
        <v>0</v>
      </c>
      <c r="D14" s="138" t="s">
        <v>41</v>
      </c>
      <c r="E14" s="138" t="s">
        <v>143</v>
      </c>
      <c r="F14" s="135">
        <v>38</v>
      </c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</row>
    <row r="15" spans="1:243" ht="19.5" customHeight="1">
      <c r="A15" s="142" t="s">
        <v>144</v>
      </c>
      <c r="B15" s="142" t="s">
        <v>43</v>
      </c>
      <c r="C15" s="142" t="s">
        <v>0</v>
      </c>
      <c r="D15" s="138" t="s">
        <v>41</v>
      </c>
      <c r="E15" s="149" t="s">
        <v>163</v>
      </c>
      <c r="F15" s="135">
        <v>200</v>
      </c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</row>
    <row r="16" spans="1:243" ht="19.5" customHeight="1">
      <c r="A16" s="142" t="s">
        <v>144</v>
      </c>
      <c r="B16" s="142" t="s">
        <v>43</v>
      </c>
      <c r="C16" s="142" t="s">
        <v>0</v>
      </c>
      <c r="D16" s="138" t="s">
        <v>41</v>
      </c>
      <c r="E16" s="138" t="s">
        <v>88</v>
      </c>
      <c r="F16" s="135">
        <v>20</v>
      </c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</row>
    <row r="17" spans="1:243" ht="19.5" customHeight="1">
      <c r="A17" s="142" t="s">
        <v>144</v>
      </c>
      <c r="B17" s="142" t="s">
        <v>43</v>
      </c>
      <c r="C17" s="142" t="s">
        <v>0</v>
      </c>
      <c r="D17" s="138" t="s">
        <v>41</v>
      </c>
      <c r="E17" s="138" t="s">
        <v>62</v>
      </c>
      <c r="F17" s="135">
        <v>99.21</v>
      </c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</row>
    <row r="18" spans="1:243" ht="19.5" customHeight="1">
      <c r="A18" s="142" t="s">
        <v>144</v>
      </c>
      <c r="B18" s="142" t="s">
        <v>43</v>
      </c>
      <c r="C18" s="142" t="s">
        <v>0</v>
      </c>
      <c r="D18" s="138" t="s">
        <v>41</v>
      </c>
      <c r="E18" s="138" t="s">
        <v>31</v>
      </c>
      <c r="F18" s="135">
        <v>42</v>
      </c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</row>
    <row r="19" spans="1:243" ht="19.5" customHeight="1">
      <c r="A19" s="142" t="s">
        <v>144</v>
      </c>
      <c r="B19" s="142" t="s">
        <v>43</v>
      </c>
      <c r="C19" s="142" t="s">
        <v>0</v>
      </c>
      <c r="D19" s="138" t="s">
        <v>41</v>
      </c>
      <c r="E19" s="138" t="s">
        <v>132</v>
      </c>
      <c r="F19" s="135">
        <v>50</v>
      </c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</row>
    <row r="20" spans="1:243" ht="19.5" customHeight="1">
      <c r="A20" s="142" t="s">
        <v>144</v>
      </c>
      <c r="B20" s="142" t="s">
        <v>43</v>
      </c>
      <c r="C20" s="142" t="s">
        <v>0</v>
      </c>
      <c r="D20" s="138" t="s">
        <v>41</v>
      </c>
      <c r="E20" s="138" t="s">
        <v>138</v>
      </c>
      <c r="F20" s="135">
        <v>19</v>
      </c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</row>
    <row r="21" spans="1:243" ht="19.5" customHeight="1">
      <c r="A21" s="142" t="s">
        <v>144</v>
      </c>
      <c r="B21" s="142" t="s">
        <v>43</v>
      </c>
      <c r="C21" s="142" t="s">
        <v>0</v>
      </c>
      <c r="D21" s="138" t="s">
        <v>41</v>
      </c>
      <c r="E21" s="138" t="s">
        <v>102</v>
      </c>
      <c r="F21" s="135">
        <v>13.43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</row>
    <row r="22" spans="1:243" ht="19.5" customHeight="1">
      <c r="A22" s="142" t="s">
        <v>144</v>
      </c>
      <c r="B22" s="142" t="s">
        <v>43</v>
      </c>
      <c r="C22" s="142" t="s">
        <v>0</v>
      </c>
      <c r="D22" s="138" t="s">
        <v>41</v>
      </c>
      <c r="E22" s="138" t="s">
        <v>37</v>
      </c>
      <c r="F22" s="135">
        <v>5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</row>
    <row r="23" spans="1:243" ht="19.5" customHeight="1">
      <c r="A23" s="142" t="s">
        <v>144</v>
      </c>
      <c r="B23" s="142" t="s">
        <v>43</v>
      </c>
      <c r="C23" s="142" t="s">
        <v>0</v>
      </c>
      <c r="D23" s="138" t="s">
        <v>41</v>
      </c>
      <c r="E23" s="138" t="s">
        <v>92</v>
      </c>
      <c r="F23" s="135">
        <v>20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</row>
    <row r="24" spans="1:243" ht="19.5" customHeight="1">
      <c r="A24" s="142" t="s">
        <v>144</v>
      </c>
      <c r="B24" s="142" t="s">
        <v>43</v>
      </c>
      <c r="C24" s="142" t="s">
        <v>0</v>
      </c>
      <c r="D24" s="138" t="s">
        <v>41</v>
      </c>
      <c r="E24" s="138" t="s">
        <v>14</v>
      </c>
      <c r="F24" s="135">
        <v>45</v>
      </c>
      <c r="G24" s="48"/>
      <c r="H24" s="57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</row>
    <row r="25" spans="1:243" ht="19.5" customHeight="1">
      <c r="A25" s="142" t="s">
        <v>144</v>
      </c>
      <c r="B25" s="142" t="s">
        <v>43</v>
      </c>
      <c r="C25" s="142" t="s">
        <v>0</v>
      </c>
      <c r="D25" s="138" t="s">
        <v>41</v>
      </c>
      <c r="E25" s="138" t="s">
        <v>56</v>
      </c>
      <c r="F25" s="135">
        <v>16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</row>
    <row r="26" spans="1:243" ht="19.5" customHeight="1">
      <c r="A26" s="142" t="s">
        <v>144</v>
      </c>
      <c r="B26" s="142" t="s">
        <v>43</v>
      </c>
      <c r="C26" s="142" t="s">
        <v>0</v>
      </c>
      <c r="D26" s="138" t="s">
        <v>41</v>
      </c>
      <c r="E26" s="154" t="s">
        <v>164</v>
      </c>
      <c r="F26" s="155">
        <v>4</v>
      </c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</row>
    <row r="27" spans="1:243" ht="19.5" customHeight="1">
      <c r="A27" s="48"/>
      <c r="B27" s="48"/>
      <c r="C27" s="48"/>
      <c r="D27" s="49"/>
      <c r="E27" s="49"/>
      <c r="F27" s="49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</row>
    <row r="28" spans="1:243" ht="19.5" customHeight="1">
      <c r="A28" s="48"/>
      <c r="B28" s="48"/>
      <c r="C28" s="48"/>
      <c r="D28" s="49"/>
      <c r="E28" s="49"/>
      <c r="F28" s="49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</row>
    <row r="29" spans="1:243" ht="19.5" customHeight="1">
      <c r="A29" s="48"/>
      <c r="B29" s="48"/>
      <c r="C29" s="48"/>
      <c r="D29" s="48"/>
      <c r="E29" s="48"/>
      <c r="F29" s="49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</row>
    <row r="30" spans="1:243" ht="19.5" customHeight="1">
      <c r="A30" s="48"/>
      <c r="B30" s="48"/>
      <c r="C30" s="48"/>
      <c r="D30" s="49"/>
      <c r="E30" s="49"/>
      <c r="F30" s="49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</row>
    <row r="31" spans="1:243" ht="19.5" customHeight="1">
      <c r="A31" s="48"/>
      <c r="B31" s="48"/>
      <c r="C31" s="48"/>
      <c r="D31" s="49"/>
      <c r="E31" s="49"/>
      <c r="F31" s="49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</row>
    <row r="32" spans="1:243" ht="19.5" customHeight="1">
      <c r="A32" s="48"/>
      <c r="B32" s="48"/>
      <c r="C32" s="48"/>
      <c r="D32" s="48"/>
      <c r="E32" s="48"/>
      <c r="F32" s="49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</row>
    <row r="33" spans="1:243" ht="19.5" customHeight="1">
      <c r="A33" s="48"/>
      <c r="B33" s="48"/>
      <c r="C33" s="48"/>
      <c r="D33" s="48"/>
      <c r="E33" s="50"/>
      <c r="F33" s="49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</row>
    <row r="34" spans="1:243" ht="19.5" customHeight="1">
      <c r="A34" s="48"/>
      <c r="B34" s="48"/>
      <c r="C34" s="48"/>
      <c r="D34" s="48"/>
      <c r="E34" s="50"/>
      <c r="F34" s="49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</row>
    <row r="35" spans="1:243" ht="19.5" customHeight="1">
      <c r="A35" s="48"/>
      <c r="B35" s="48"/>
      <c r="C35" s="48"/>
      <c r="D35" s="48"/>
      <c r="E35" s="48"/>
      <c r="F35" s="49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</row>
    <row r="36" spans="1:243" ht="19.5" customHeight="1">
      <c r="A36" s="48"/>
      <c r="B36" s="48"/>
      <c r="C36" s="48"/>
      <c r="D36" s="48"/>
      <c r="E36" s="51"/>
      <c r="F36" s="49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</row>
    <row r="37" spans="1:243" ht="19.5" customHeight="1">
      <c r="A37" s="3"/>
      <c r="B37" s="3"/>
      <c r="C37" s="3"/>
      <c r="D37" s="3"/>
      <c r="E37" s="47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</row>
    <row r="38" spans="1:243" ht="19.5" customHeight="1">
      <c r="A38" s="46"/>
      <c r="B38" s="46"/>
      <c r="C38" s="46"/>
      <c r="D38" s="46"/>
      <c r="E38" s="46"/>
      <c r="F38" s="16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3"/>
      <c r="B39" s="3"/>
      <c r="C39" s="3"/>
      <c r="D39" s="3"/>
      <c r="E39" s="3"/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7"/>
      <c r="B40" s="17"/>
      <c r="C40" s="17"/>
      <c r="D40" s="17"/>
      <c r="E40" s="17"/>
      <c r="F40" s="1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7"/>
      <c r="B41" s="17"/>
      <c r="C41" s="17"/>
      <c r="D41" s="17"/>
      <c r="E41" s="17"/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7"/>
      <c r="B42" s="17"/>
      <c r="C42" s="17"/>
      <c r="D42" s="17"/>
      <c r="E42" s="17"/>
      <c r="F42" s="1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7"/>
      <c r="B43" s="17"/>
      <c r="C43" s="17"/>
      <c r="D43" s="17"/>
      <c r="E43" s="17"/>
      <c r="F43" s="1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7"/>
      <c r="B44" s="17"/>
      <c r="C44" s="17"/>
      <c r="D44" s="17"/>
      <c r="E44" s="17"/>
      <c r="F44" s="16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7"/>
      <c r="B45" s="17"/>
      <c r="C45" s="17"/>
      <c r="D45" s="17"/>
      <c r="E45" s="17"/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7"/>
      <c r="B46" s="17"/>
      <c r="C46" s="17"/>
      <c r="D46" s="17"/>
      <c r="E46" s="17"/>
      <c r="F46" s="1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7"/>
      <c r="B47" s="17"/>
      <c r="C47" s="17"/>
      <c r="D47" s="17"/>
      <c r="E47" s="17"/>
      <c r="F47" s="1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  <row r="48" spans="1:243" ht="19.5" customHeight="1">
      <c r="A48" s="17"/>
      <c r="B48" s="17"/>
      <c r="C48" s="17"/>
      <c r="D48" s="17"/>
      <c r="E48" s="17"/>
      <c r="F48" s="16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</row>
    <row r="49" spans="1:243" ht="19.5" customHeight="1">
      <c r="A49" s="17"/>
      <c r="B49" s="17"/>
      <c r="C49" s="17"/>
      <c r="D49" s="17"/>
      <c r="E49" s="17"/>
      <c r="F49" s="16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</row>
  </sheetData>
  <sheetProtection/>
  <mergeCells count="4">
    <mergeCell ref="D5:D6"/>
    <mergeCell ref="E5:E6"/>
    <mergeCell ref="F4:F6"/>
    <mergeCell ref="A2:F2"/>
  </mergeCells>
  <printOptions horizontalCentered="1"/>
  <pageMargins left="0.5905511811023623" right="0.5905511811023623" top="0.5905511811023623" bottom="0.5905511811023623" header="0" footer="0"/>
  <pageSetup fitToHeight="1000" horizontalDpi="600" verticalDpi="600" orientation="landscape" paperSize="9" scale="95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E13" sqref="E13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2"/>
      <c r="B1" s="32"/>
      <c r="C1" s="32"/>
      <c r="D1" s="32"/>
      <c r="E1" s="45"/>
      <c r="F1" s="32"/>
      <c r="G1" s="32"/>
      <c r="H1" s="34" t="s">
        <v>136</v>
      </c>
      <c r="I1" s="2"/>
    </row>
    <row r="2" spans="1:9" ht="25.5" customHeight="1">
      <c r="A2" s="85" t="s">
        <v>35</v>
      </c>
      <c r="B2" s="62"/>
      <c r="C2" s="62"/>
      <c r="D2" s="62"/>
      <c r="E2" s="62"/>
      <c r="F2" s="62"/>
      <c r="G2" s="62"/>
      <c r="H2" s="62"/>
      <c r="I2" s="2"/>
    </row>
    <row r="3" spans="1:9" ht="19.5" customHeight="1">
      <c r="A3" s="90" t="s">
        <v>129</v>
      </c>
      <c r="B3" s="43"/>
      <c r="C3" s="43"/>
      <c r="D3" s="43"/>
      <c r="E3" s="43"/>
      <c r="F3" s="43"/>
      <c r="G3" s="43"/>
      <c r="H3" s="33" t="s">
        <v>83</v>
      </c>
      <c r="I3" s="2"/>
    </row>
    <row r="4" spans="1:9" ht="19.5" customHeight="1">
      <c r="A4" s="212" t="s">
        <v>80</v>
      </c>
      <c r="B4" s="215" t="s">
        <v>118</v>
      </c>
      <c r="C4" s="63" t="s">
        <v>101</v>
      </c>
      <c r="D4" s="63"/>
      <c r="E4" s="63"/>
      <c r="F4" s="63"/>
      <c r="G4" s="63"/>
      <c r="H4" s="63"/>
      <c r="I4" s="2"/>
    </row>
    <row r="5" spans="1:9" ht="19.5" customHeight="1">
      <c r="A5" s="212"/>
      <c r="B5" s="212"/>
      <c r="C5" s="225" t="s">
        <v>34</v>
      </c>
      <c r="D5" s="212" t="s">
        <v>19</v>
      </c>
      <c r="E5" s="64" t="s">
        <v>39</v>
      </c>
      <c r="F5" s="65"/>
      <c r="G5" s="65"/>
      <c r="H5" s="219" t="s">
        <v>79</v>
      </c>
      <c r="I5" s="2"/>
    </row>
    <row r="6" spans="1:9" ht="33.75" customHeight="1">
      <c r="A6" s="217"/>
      <c r="B6" s="217"/>
      <c r="C6" s="225"/>
      <c r="D6" s="215"/>
      <c r="E6" s="92" t="s">
        <v>91</v>
      </c>
      <c r="F6" s="93" t="s">
        <v>32</v>
      </c>
      <c r="G6" s="94" t="s">
        <v>126</v>
      </c>
      <c r="H6" s="219"/>
      <c r="I6" s="2"/>
    </row>
    <row r="7" spans="1:9" ht="19.5" customHeight="1">
      <c r="A7" s="98" t="s">
        <v>46</v>
      </c>
      <c r="B7" s="142" t="s">
        <v>129</v>
      </c>
      <c r="C7" s="141">
        <f>D7+E7+H7</f>
        <v>22.43</v>
      </c>
      <c r="D7" s="139">
        <v>4</v>
      </c>
      <c r="E7" s="133">
        <f>F7+G7</f>
        <v>13.43</v>
      </c>
      <c r="F7" s="133">
        <v>0</v>
      </c>
      <c r="G7" s="133">
        <v>13.43</v>
      </c>
      <c r="H7" s="136">
        <v>5</v>
      </c>
      <c r="I7" s="71"/>
    </row>
    <row r="8" spans="1:9" ht="19.5" customHeight="1">
      <c r="A8" s="6"/>
      <c r="B8" s="6"/>
      <c r="C8" s="6"/>
      <c r="D8" s="6"/>
      <c r="E8" s="73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67"/>
      <c r="F9" s="68"/>
      <c r="G9" s="68"/>
      <c r="H9" s="2"/>
      <c r="I9" s="27"/>
    </row>
    <row r="10" spans="1:9" ht="19.5" customHeight="1">
      <c r="A10" s="18"/>
      <c r="B10" s="18"/>
      <c r="C10" s="18"/>
      <c r="D10" s="18"/>
      <c r="E10" s="30"/>
      <c r="F10" s="18"/>
      <c r="G10" s="18"/>
      <c r="H10" s="27"/>
      <c r="I10" s="27"/>
    </row>
    <row r="11" spans="1:9" ht="19.5" customHeight="1">
      <c r="A11" s="18"/>
      <c r="B11" s="18"/>
      <c r="C11" s="18"/>
      <c r="D11" s="18"/>
      <c r="E11" s="30"/>
      <c r="F11" s="18"/>
      <c r="G11" s="18"/>
      <c r="H11" s="27"/>
      <c r="I11" s="27"/>
    </row>
    <row r="12" spans="1:9" ht="19.5" customHeight="1">
      <c r="A12" s="18"/>
      <c r="B12" s="18"/>
      <c r="C12" s="18"/>
      <c r="D12" s="18"/>
      <c r="E12" s="67"/>
      <c r="F12" s="18"/>
      <c r="G12" s="18"/>
      <c r="H12" s="27"/>
      <c r="I12" s="27"/>
    </row>
    <row r="13" spans="1:9" ht="19.5" customHeight="1">
      <c r="A13" s="18"/>
      <c r="B13" s="18"/>
      <c r="C13" s="18"/>
      <c r="D13" s="18"/>
      <c r="E13" s="67"/>
      <c r="F13" s="18"/>
      <c r="G13" s="18"/>
      <c r="H13" s="27"/>
      <c r="I13" s="27"/>
    </row>
    <row r="14" spans="1:9" ht="19.5" customHeight="1">
      <c r="A14" s="18"/>
      <c r="B14" s="18"/>
      <c r="C14" s="18"/>
      <c r="D14" s="18"/>
      <c r="E14" s="30"/>
      <c r="F14" s="18"/>
      <c r="G14" s="18"/>
      <c r="H14" s="27"/>
      <c r="I14" s="27"/>
    </row>
    <row r="15" spans="1:9" ht="19.5" customHeight="1">
      <c r="A15" s="18"/>
      <c r="B15" s="18"/>
      <c r="C15" s="18"/>
      <c r="D15" s="18"/>
      <c r="E15" s="30"/>
      <c r="F15" s="18"/>
      <c r="G15" s="18"/>
      <c r="H15" s="27"/>
      <c r="I15" s="27"/>
    </row>
    <row r="16" spans="1:9" ht="19.5" customHeight="1">
      <c r="A16" s="18"/>
      <c r="B16" s="18"/>
      <c r="C16" s="18"/>
      <c r="D16" s="18"/>
      <c r="E16" s="67"/>
      <c r="F16" s="18"/>
      <c r="G16" s="18"/>
      <c r="H16" s="27"/>
      <c r="I16" s="27"/>
    </row>
    <row r="17" spans="1:9" ht="19.5" customHeight="1">
      <c r="A17" s="18"/>
      <c r="B17" s="18"/>
      <c r="C17" s="18"/>
      <c r="D17" s="18"/>
      <c r="E17" s="67"/>
      <c r="F17" s="18"/>
      <c r="G17" s="18"/>
      <c r="H17" s="27"/>
      <c r="I17" s="27"/>
    </row>
    <row r="18" spans="1:9" ht="19.5" customHeight="1">
      <c r="A18" s="18"/>
      <c r="B18" s="18"/>
      <c r="C18" s="18"/>
      <c r="D18" s="18"/>
      <c r="E18" s="31"/>
      <c r="F18" s="18"/>
      <c r="G18" s="18"/>
      <c r="H18" s="27"/>
      <c r="I18" s="27"/>
    </row>
    <row r="19" spans="1:9" ht="19.5" customHeight="1">
      <c r="A19" s="18"/>
      <c r="B19" s="18"/>
      <c r="C19" s="18"/>
      <c r="D19" s="18"/>
      <c r="E19" s="30"/>
      <c r="F19" s="18"/>
      <c r="G19" s="18"/>
      <c r="H19" s="27"/>
      <c r="I19" s="27"/>
    </row>
    <row r="20" spans="1:9" ht="19.5" customHeight="1">
      <c r="A20" s="30"/>
      <c r="B20" s="30"/>
      <c r="C20" s="30"/>
      <c r="D20" s="30"/>
      <c r="E20" s="30"/>
      <c r="F20" s="18"/>
      <c r="G20" s="18"/>
      <c r="H20" s="27"/>
      <c r="I20" s="27"/>
    </row>
    <row r="21" spans="1:9" ht="19.5" customHeight="1">
      <c r="A21" s="27"/>
      <c r="B21" s="27"/>
      <c r="C21" s="27"/>
      <c r="D21" s="27"/>
      <c r="E21" s="91"/>
      <c r="F21" s="27"/>
      <c r="G21" s="27"/>
      <c r="H21" s="27"/>
      <c r="I21" s="27"/>
    </row>
    <row r="22" spans="1:9" ht="19.5" customHeight="1">
      <c r="A22" s="27"/>
      <c r="B22" s="27"/>
      <c r="C22" s="27"/>
      <c r="D22" s="27"/>
      <c r="E22" s="91"/>
      <c r="F22" s="27"/>
      <c r="G22" s="27"/>
      <c r="H22" s="27"/>
      <c r="I22" s="27"/>
    </row>
    <row r="23" spans="1:9" ht="19.5" customHeight="1">
      <c r="A23" s="27"/>
      <c r="B23" s="27"/>
      <c r="C23" s="27"/>
      <c r="D23" s="27"/>
      <c r="E23" s="91"/>
      <c r="F23" s="27"/>
      <c r="G23" s="27"/>
      <c r="H23" s="27"/>
      <c r="I23" s="27"/>
    </row>
    <row r="24" spans="1:9" ht="19.5" customHeight="1">
      <c r="A24" s="27"/>
      <c r="B24" s="27"/>
      <c r="C24" s="27"/>
      <c r="D24" s="27"/>
      <c r="E24" s="91"/>
      <c r="F24" s="27"/>
      <c r="G24" s="27"/>
      <c r="H24" s="27"/>
      <c r="I24" s="27"/>
    </row>
    <row r="25" spans="1:9" ht="19.5" customHeight="1">
      <c r="A25" s="27"/>
      <c r="B25" s="27"/>
      <c r="C25" s="27"/>
      <c r="D25" s="27"/>
      <c r="E25" s="91"/>
      <c r="F25" s="27"/>
      <c r="G25" s="27"/>
      <c r="H25" s="27"/>
      <c r="I25" s="27"/>
    </row>
    <row r="26" spans="1:9" ht="19.5" customHeight="1">
      <c r="A26" s="27"/>
      <c r="B26" s="27"/>
      <c r="C26" s="27"/>
      <c r="D26" s="27"/>
      <c r="E26" s="91"/>
      <c r="F26" s="27"/>
      <c r="G26" s="27"/>
      <c r="H26" s="27"/>
      <c r="I26" s="27"/>
    </row>
    <row r="27" spans="1:9" ht="19.5" customHeight="1">
      <c r="A27" s="27"/>
      <c r="B27" s="27"/>
      <c r="C27" s="27"/>
      <c r="D27" s="27"/>
      <c r="E27" s="91"/>
      <c r="F27" s="27"/>
      <c r="G27" s="27"/>
      <c r="H27" s="27"/>
      <c r="I27" s="27"/>
    </row>
    <row r="28" spans="1:9" ht="19.5" customHeight="1">
      <c r="A28" s="27"/>
      <c r="B28" s="27"/>
      <c r="C28" s="27"/>
      <c r="D28" s="27"/>
      <c r="E28" s="91"/>
      <c r="F28" s="27"/>
      <c r="G28" s="27"/>
      <c r="H28" s="27"/>
      <c r="I28" s="27"/>
    </row>
    <row r="29" spans="1:9" ht="19.5" customHeight="1">
      <c r="A29" s="27"/>
      <c r="B29" s="27"/>
      <c r="C29" s="27"/>
      <c r="D29" s="27"/>
      <c r="E29" s="91"/>
      <c r="F29" s="27"/>
      <c r="G29" s="27"/>
      <c r="H29" s="27"/>
      <c r="I29" s="27"/>
    </row>
    <row r="30" spans="1:9" ht="19.5" customHeight="1">
      <c r="A30" s="27"/>
      <c r="B30" s="27"/>
      <c r="C30" s="27"/>
      <c r="D30" s="27"/>
      <c r="E30" s="91"/>
      <c r="F30" s="27"/>
      <c r="G30" s="27"/>
      <c r="H30" s="27"/>
      <c r="I30" s="27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xfj</dc:creator>
  <cp:keywords/>
  <dc:description/>
  <cp:lastModifiedBy>李立程</cp:lastModifiedBy>
  <cp:lastPrinted>2016-03-03T10:10:57Z</cp:lastPrinted>
  <dcterms:created xsi:type="dcterms:W3CDTF">2016-03-02T04:10:44Z</dcterms:created>
  <dcterms:modified xsi:type="dcterms:W3CDTF">2016-12-29T08:07:28Z</dcterms:modified>
  <cp:category/>
  <cp:version/>
  <cp:contentType/>
  <cp:contentStatus/>
</cp:coreProperties>
</file>