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wqb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<sst xmlns="http://schemas.openxmlformats.org/spreadsheetml/2006/main" count="47" uniqueCount="45">
  <si>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袁璐</t>
  </si>
  <si>
    <t>8942621020608</t>
  </si>
  <si>
    <t>王诗薇</t>
  </si>
  <si>
    <t>8942621020621</t>
  </si>
  <si>
    <t>政策性加分</t>
  </si>
  <si>
    <t>岗位排名</t>
  </si>
  <si>
    <t>准考证号</t>
  </si>
  <si>
    <t>姓名</t>
  </si>
  <si>
    <t>万幸</t>
  </si>
  <si>
    <t>8942621011309</t>
  </si>
  <si>
    <t>汤宇</t>
  </si>
  <si>
    <t>8942621011315</t>
  </si>
  <si>
    <t>刘彦妤</t>
  </si>
  <si>
    <t>8942621011515</t>
  </si>
  <si>
    <t>曾贤</t>
  </si>
  <si>
    <t>8942621011613</t>
  </si>
  <si>
    <t>面试总成绩（60%）</t>
  </si>
  <si>
    <t>公共科目笔试总成绩</t>
  </si>
  <si>
    <t>专业水平测试成绩</t>
  </si>
  <si>
    <r>
      <t>笔试总成绩（</t>
    </r>
    <r>
      <rPr>
        <b/>
        <sz val="10"/>
        <rFont val="Times New Roman"/>
        <family val="1"/>
      </rPr>
      <t>40%</t>
    </r>
    <r>
      <rPr>
        <b/>
        <sz val="10"/>
        <rFont val="黑体"/>
        <family val="0"/>
      </rPr>
      <t>）</t>
    </r>
  </si>
  <si>
    <t>专业水平测试折合成绩（50%）</t>
  </si>
  <si>
    <t>结构化面试折合成绩（50%）</t>
  </si>
  <si>
    <t>面试折合总成绩（60%）</t>
  </si>
  <si>
    <t>笔试折合总成绩（40%）</t>
  </si>
  <si>
    <t>岗位编码</t>
  </si>
  <si>
    <t>招聘单位</t>
  </si>
  <si>
    <t>招聘岗位</t>
  </si>
  <si>
    <t>招聘名额</t>
  </si>
  <si>
    <t>德语翻译</t>
  </si>
  <si>
    <t>计算机网络         系统管理</t>
  </si>
  <si>
    <t>证照受理      审核</t>
  </si>
  <si>
    <t>结构化     面试成绩</t>
  </si>
  <si>
    <t>考试   总成绩</t>
  </si>
  <si>
    <t>英语翻译</t>
  </si>
  <si>
    <t>2</t>
  </si>
  <si>
    <t>1</t>
  </si>
  <si>
    <t>四川省人民政府        外事侨务办公室  翻译室</t>
  </si>
  <si>
    <t>四川省人民政府        外事侨务办公室  翻译室</t>
  </si>
  <si>
    <t>01010001</t>
  </si>
  <si>
    <t>01010002</t>
  </si>
  <si>
    <t>01020003</t>
  </si>
  <si>
    <t>01020004</t>
  </si>
  <si>
    <t>四川省人民政府        外事侨务办公室    因公出国（境）  办证中心</t>
  </si>
  <si>
    <t>四川省人民政府        外事侨务办公室    因公出国（境）  办证中心</t>
  </si>
  <si>
    <r>
      <t>四川省人民政府外事侨务办公室直属事业单位</t>
    </r>
    <r>
      <rPr>
        <b/>
        <sz val="16"/>
        <rFont val="Times New Roman"/>
        <family val="1"/>
      </rPr>
      <t>2015</t>
    </r>
    <r>
      <rPr>
        <b/>
        <sz val="16"/>
        <rFont val="方正小标宋简体"/>
        <family val="0"/>
      </rPr>
      <t>年</t>
    </r>
    <r>
      <rPr>
        <b/>
        <sz val="16"/>
        <rFont val="Times New Roman"/>
        <family val="1"/>
      </rPr>
      <t>4</t>
    </r>
    <r>
      <rPr>
        <b/>
        <sz val="16"/>
        <rFont val="方正小标宋简体"/>
        <family val="0"/>
      </rPr>
      <t>月公开招聘工作人员体检人员名单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</si>
</sst>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黑体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方正小标宋简体"/>
      <family val="0"/>
    </font>
    <font>
      <sz val="12"/>
      <name val="宋体"/>
      <family val="0"/>
    </font>
    <font>
      <sz val="12"/>
      <name val="Arial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7" borderId="0" applyNumberFormat="0" applyBorder="0" applyAlignment="0" applyProtection="0"/>
    <xf numFmtId="0" fontId="13" fillId="12" borderId="8" applyNumberFormat="0" applyAlignment="0" applyProtection="0"/>
    <xf numFmtId="0" fontId="12" fillId="7" borderId="5" applyNumberFormat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176" fontId="28" fillId="0" borderId="21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176" fontId="28" fillId="0" borderId="20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9.7109375" style="2" customWidth="1"/>
    <col min="2" max="2" width="13.00390625" style="2" customWidth="1"/>
    <col min="3" max="3" width="9.00390625" style="2" customWidth="1"/>
    <col min="4" max="4" width="4.7109375" style="2" customWidth="1"/>
    <col min="5" max="5" width="8.57421875" style="2" customWidth="1"/>
    <col min="6" max="6" width="15.57421875" style="2" customWidth="1"/>
    <col min="7" max="7" width="7.8515625" style="2" customWidth="1"/>
    <col min="8" max="8" width="5.421875" style="2" customWidth="1"/>
    <col min="9" max="9" width="8.140625" style="2" customWidth="1"/>
    <col min="10" max="10" width="6.7109375" style="2" customWidth="1"/>
    <col min="11" max="11" width="9.140625" style="2" customWidth="1"/>
    <col min="12" max="12" width="8.00390625" style="2" customWidth="1"/>
    <col min="13" max="13" width="7.28125" style="2" customWidth="1"/>
    <col min="14" max="14" width="8.00390625" style="2" customWidth="1"/>
    <col min="15" max="15" width="7.28125" style="2" customWidth="1"/>
    <col min="16" max="16" width="5.140625" style="2" customWidth="1"/>
    <col min="17" max="16384" width="9.140625" style="2" customWidth="1"/>
  </cols>
  <sheetData>
    <row r="1" spans="1:16" s="3" customFormat="1" ht="42" customHeight="1">
      <c r="A1" s="42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20" t="s">
        <v>25</v>
      </c>
      <c r="B3" s="49" t="s">
        <v>26</v>
      </c>
      <c r="C3" s="47" t="s">
        <v>24</v>
      </c>
      <c r="D3" s="47" t="s">
        <v>27</v>
      </c>
      <c r="E3" s="44" t="s">
        <v>7</v>
      </c>
      <c r="F3" s="44" t="s">
        <v>6</v>
      </c>
      <c r="G3" s="44" t="s">
        <v>19</v>
      </c>
      <c r="H3" s="19"/>
      <c r="I3" s="19"/>
      <c r="J3" s="44" t="s">
        <v>16</v>
      </c>
      <c r="K3" s="44"/>
      <c r="L3" s="44"/>
      <c r="M3" s="44"/>
      <c r="N3" s="44"/>
      <c r="O3" s="47" t="s">
        <v>32</v>
      </c>
      <c r="P3" s="40" t="s">
        <v>5</v>
      </c>
    </row>
    <row r="4" spans="1:16" ht="60.75" thickBot="1">
      <c r="A4" s="45"/>
      <c r="B4" s="50"/>
      <c r="C4" s="48"/>
      <c r="D4" s="48"/>
      <c r="E4" s="46"/>
      <c r="F4" s="46"/>
      <c r="G4" s="4" t="s">
        <v>17</v>
      </c>
      <c r="H4" s="4" t="s">
        <v>4</v>
      </c>
      <c r="I4" s="4" t="s">
        <v>23</v>
      </c>
      <c r="J4" s="4" t="s">
        <v>18</v>
      </c>
      <c r="K4" s="4" t="s">
        <v>20</v>
      </c>
      <c r="L4" s="4" t="s">
        <v>31</v>
      </c>
      <c r="M4" s="4" t="s">
        <v>21</v>
      </c>
      <c r="N4" s="4" t="s">
        <v>22</v>
      </c>
      <c r="O4" s="48"/>
      <c r="P4" s="41"/>
    </row>
    <row r="5" spans="1:16" s="5" customFormat="1" ht="60" customHeight="1">
      <c r="A5" s="53" t="s">
        <v>37</v>
      </c>
      <c r="B5" s="51" t="s">
        <v>33</v>
      </c>
      <c r="C5" s="55" t="s">
        <v>38</v>
      </c>
      <c r="D5" s="57" t="s">
        <v>34</v>
      </c>
      <c r="E5" s="10" t="s">
        <v>10</v>
      </c>
      <c r="F5" s="11" t="s">
        <v>11</v>
      </c>
      <c r="G5" s="12">
        <v>72</v>
      </c>
      <c r="H5" s="13"/>
      <c r="I5" s="12">
        <f aca="true" t="shared" si="0" ref="I5:I10">(G5+H5)*0.4</f>
        <v>28.8</v>
      </c>
      <c r="J5" s="12">
        <v>82.4</v>
      </c>
      <c r="K5" s="12">
        <f aca="true" t="shared" si="1" ref="K5:K10">J5*0.5</f>
        <v>41.2</v>
      </c>
      <c r="L5" s="12">
        <v>86.44</v>
      </c>
      <c r="M5" s="12">
        <f aca="true" t="shared" si="2" ref="M5:M10">L5*0.5</f>
        <v>43.22</v>
      </c>
      <c r="N5" s="12">
        <f>(K5+M5)*0.6</f>
        <v>50.652</v>
      </c>
      <c r="O5" s="12">
        <f aca="true" t="shared" si="3" ref="O5:O10">I5+N5</f>
        <v>79.452</v>
      </c>
      <c r="P5" s="14">
        <v>1</v>
      </c>
    </row>
    <row r="6" spans="1:16" s="5" customFormat="1" ht="60" customHeight="1" thickBot="1">
      <c r="A6" s="54"/>
      <c r="B6" s="52"/>
      <c r="C6" s="56"/>
      <c r="D6" s="58"/>
      <c r="E6" s="21" t="s">
        <v>8</v>
      </c>
      <c r="F6" s="22" t="s">
        <v>9</v>
      </c>
      <c r="G6" s="23">
        <v>69</v>
      </c>
      <c r="H6" s="24"/>
      <c r="I6" s="23">
        <f t="shared" si="0"/>
        <v>27.6</v>
      </c>
      <c r="J6" s="23">
        <v>69</v>
      </c>
      <c r="K6" s="23">
        <f t="shared" si="1"/>
        <v>34.5</v>
      </c>
      <c r="L6" s="23">
        <v>87.64</v>
      </c>
      <c r="M6" s="23">
        <f t="shared" si="2"/>
        <v>43.82</v>
      </c>
      <c r="N6" s="23">
        <f>(K6+M6)*0.6</f>
        <v>46.992</v>
      </c>
      <c r="O6" s="23">
        <f t="shared" si="3"/>
        <v>74.592</v>
      </c>
      <c r="P6" s="25">
        <v>2</v>
      </c>
    </row>
    <row r="7" spans="1:16" s="5" customFormat="1" ht="60" customHeight="1" thickBot="1">
      <c r="A7" s="17" t="s">
        <v>36</v>
      </c>
      <c r="B7" s="16" t="s">
        <v>28</v>
      </c>
      <c r="C7" s="18" t="s">
        <v>39</v>
      </c>
      <c r="D7" s="29" t="s">
        <v>35</v>
      </c>
      <c r="E7" s="39" t="s">
        <v>12</v>
      </c>
      <c r="F7" s="35" t="s">
        <v>13</v>
      </c>
      <c r="G7" s="36">
        <v>61</v>
      </c>
      <c r="H7" s="37"/>
      <c r="I7" s="36">
        <f t="shared" si="0"/>
        <v>24.400000000000002</v>
      </c>
      <c r="J7" s="36">
        <v>77.33</v>
      </c>
      <c r="K7" s="36">
        <f t="shared" si="1"/>
        <v>38.665</v>
      </c>
      <c r="L7" s="36">
        <v>84.44</v>
      </c>
      <c r="M7" s="36">
        <f t="shared" si="2"/>
        <v>42.22</v>
      </c>
      <c r="N7" s="36">
        <f>(K7+M7)*0.6</f>
        <v>48.53099999999999</v>
      </c>
      <c r="O7" s="36">
        <f t="shared" si="3"/>
        <v>72.931</v>
      </c>
      <c r="P7" s="38">
        <v>1</v>
      </c>
    </row>
    <row r="8" spans="1:16" s="5" customFormat="1" ht="68.25" customHeight="1" thickBot="1">
      <c r="A8" s="26" t="s">
        <v>43</v>
      </c>
      <c r="B8" s="27" t="s">
        <v>29</v>
      </c>
      <c r="C8" s="28" t="s">
        <v>40</v>
      </c>
      <c r="D8" s="29" t="s">
        <v>35</v>
      </c>
      <c r="E8" s="30" t="s">
        <v>14</v>
      </c>
      <c r="F8" s="31" t="s">
        <v>15</v>
      </c>
      <c r="G8" s="32">
        <v>72</v>
      </c>
      <c r="H8" s="33"/>
      <c r="I8" s="32">
        <f t="shared" si="0"/>
        <v>28.8</v>
      </c>
      <c r="J8" s="32"/>
      <c r="K8" s="32"/>
      <c r="L8" s="32">
        <v>86.44</v>
      </c>
      <c r="M8" s="32">
        <f>L8*0.6</f>
        <v>51.864</v>
      </c>
      <c r="N8" s="32">
        <f>M8</f>
        <v>51.864</v>
      </c>
      <c r="O8" s="32">
        <f t="shared" si="3"/>
        <v>80.664</v>
      </c>
      <c r="P8" s="34">
        <v>1</v>
      </c>
    </row>
    <row r="9" spans="1:16" s="5" customFormat="1" ht="60" customHeight="1">
      <c r="A9" s="53" t="s">
        <v>42</v>
      </c>
      <c r="B9" s="51" t="s">
        <v>30</v>
      </c>
      <c r="C9" s="55" t="s">
        <v>41</v>
      </c>
      <c r="D9" s="57" t="s">
        <v>34</v>
      </c>
      <c r="E9" s="10" t="s">
        <v>0</v>
      </c>
      <c r="F9" s="11" t="s">
        <v>1</v>
      </c>
      <c r="G9" s="12">
        <v>69</v>
      </c>
      <c r="H9" s="13"/>
      <c r="I9" s="12">
        <f t="shared" si="0"/>
        <v>27.6</v>
      </c>
      <c r="J9" s="12">
        <v>71.4</v>
      </c>
      <c r="K9" s="12">
        <f t="shared" si="1"/>
        <v>35.7</v>
      </c>
      <c r="L9" s="12">
        <v>90.6</v>
      </c>
      <c r="M9" s="12">
        <f t="shared" si="2"/>
        <v>45.3</v>
      </c>
      <c r="N9" s="12">
        <f>(K9+M9)*0.6</f>
        <v>48.6</v>
      </c>
      <c r="O9" s="12">
        <f t="shared" si="3"/>
        <v>76.2</v>
      </c>
      <c r="P9" s="14">
        <v>1</v>
      </c>
    </row>
    <row r="10" spans="1:16" s="5" customFormat="1" ht="60" customHeight="1" thickBot="1">
      <c r="A10" s="61"/>
      <c r="B10" s="62"/>
      <c r="C10" s="59"/>
      <c r="D10" s="60"/>
      <c r="E10" s="6" t="s">
        <v>2</v>
      </c>
      <c r="F10" s="7" t="s">
        <v>3</v>
      </c>
      <c r="G10" s="8">
        <v>67</v>
      </c>
      <c r="H10" s="9"/>
      <c r="I10" s="8">
        <f t="shared" si="0"/>
        <v>26.8</v>
      </c>
      <c r="J10" s="8">
        <v>60.2</v>
      </c>
      <c r="K10" s="8">
        <f t="shared" si="1"/>
        <v>30.1</v>
      </c>
      <c r="L10" s="8">
        <v>88.9</v>
      </c>
      <c r="M10" s="8">
        <f t="shared" si="2"/>
        <v>44.45</v>
      </c>
      <c r="N10" s="8">
        <f>(K10+M10)*0.6</f>
        <v>44.730000000000004</v>
      </c>
      <c r="O10" s="8">
        <f t="shared" si="3"/>
        <v>71.53</v>
      </c>
      <c r="P10" s="15">
        <v>2</v>
      </c>
    </row>
  </sheetData>
  <sheetProtection/>
  <mergeCells count="19">
    <mergeCell ref="C9:C10"/>
    <mergeCell ref="D9:D10"/>
    <mergeCell ref="A9:A10"/>
    <mergeCell ref="B9:B10"/>
    <mergeCell ref="O3:O4"/>
    <mergeCell ref="B5:B6"/>
    <mergeCell ref="A5:A6"/>
    <mergeCell ref="C5:C6"/>
    <mergeCell ref="D5:D6"/>
    <mergeCell ref="P3:P4"/>
    <mergeCell ref="A1:P1"/>
    <mergeCell ref="G3:I3"/>
    <mergeCell ref="A3:A4"/>
    <mergeCell ref="J3:N3"/>
    <mergeCell ref="F3:F4"/>
    <mergeCell ref="E3:E4"/>
    <mergeCell ref="C3:C4"/>
    <mergeCell ref="B3:B4"/>
    <mergeCell ref="D3:D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2015-06-17T07:31:24Z</cp:lastPrinted>
  <dcterms:created xsi:type="dcterms:W3CDTF">2015-05-25T08:07:02Z</dcterms:created>
  <dcterms:modified xsi:type="dcterms:W3CDTF">2015-06-17T08:55:27Z</dcterms:modified>
  <cp:category/>
  <cp:version/>
  <cp:contentType/>
  <cp:contentStatus/>
</cp:coreProperties>
</file>