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235" tabRatio="763" activeTab="1"/>
  </bookViews>
  <sheets>
    <sheet name="收支总表" sheetId="1" r:id="rId1"/>
    <sheet name="财政拨款" sheetId="2" r:id="rId2"/>
  </sheets>
  <definedNames>
    <definedName name="_xlnm.Print_Area" localSheetId="1">$A$1:$H$37</definedName>
    <definedName name="_xlnm.Print_Area" localSheetId="0">'收支总表'!$A$1:$D$25</definedName>
    <definedName name="_xlnm.Print_Area">$A$1:$V$8</definedName>
    <definedName name="_xlnm.Print_Area">$A$1:$V$8</definedName>
    <definedName name="_xlnm.Print_Area">$A$1:$V$8</definedName>
    <definedName name="_xlnm.Print_Area">$A$1:$V$8</definedName>
    <definedName name="_xlnm.Print_Area">$A$1:$V$8</definedName>
    <definedName name="_xlnm.Print_Area">$A$1:$V$8</definedName>
    <definedName name="_xlnm.Print_Area">$A$1:$V$8</definedName>
    <definedName name="_xlnm.Print_Area">$A$1:$V$8</definedName>
    <definedName name="_xlnm.Print_Area">$A$1:$V$8</definedName>
    <definedName name="_xlnm.Print_Area">$A$1:$V$8</definedName>
    <definedName name="_xlnm.Print_Area">$A$1:$V$8</definedName>
    <definedName name="_xlnm.Print_Area">$A$1:$AA$8</definedName>
    <definedName name="_xlnm.Print_Area">$A$1:$V$8</definedName>
    <definedName name="_xlnm.Print_Area">$A$1:$V$8</definedName>
    <definedName name="_xlnm.Print_Area">$A$1:$V$8</definedName>
    <definedName name="_xlnm.Print_Area">$A$1:$V$8</definedName>
    <definedName name="_xlnm.Print_Area">$A$1:$V$8</definedName>
    <definedName name="_xlnm.Print_Area">$A$1:$V$8</definedName>
    <definedName name="_xlnm.Print_Area">$A$1:$V$8</definedName>
    <definedName name="_xlnm.Print_Area">$A$1:$V$8</definedName>
    <definedName name="_xlnm.Print_Area">$A$1:$V$8</definedName>
    <definedName name="_xlnm.Print_Area">$A$1:$V$8</definedName>
    <definedName name="_xlnm.Print_Area">$A$1:$V$8</definedName>
    <definedName name="_xlnm.Print_Area">$A$1:$V$8</definedName>
    <definedName name="_xlnm.Print_Area">$A$1:$V$8</definedName>
    <definedName name="_xlnm.Print_Area">$A$1:$V$8</definedName>
    <definedName name="_xlnm.Print_Area">$A$1:$V$8</definedName>
    <definedName name="_xlnm.Print_Area">$A$1:$V$8</definedName>
    <definedName name="_xlnm.Print_Area">$A$1:$V$8</definedName>
    <definedName name="_xlnm.Print_Area">$A$1:$V$8</definedName>
    <definedName name="_xlnm.Print_Area">$A$1:$V$8</definedName>
    <definedName name="_xlnm.Print_Area">$A$1:$V$8</definedName>
    <definedName name="_xlnm.Print_Area">$A$1:$V$8</definedName>
    <definedName name="_xlnm.Print_Area">$A$1:$V$8</definedName>
    <definedName name="_xlnm.Print_Area">$A$1:$V$8</definedName>
    <definedName name="_xlnm.Print_Area">$A$1:$V$8</definedName>
    <definedName name="_xlnm.Print_Area">$A$1:$Q$6</definedName>
    <definedName name="_xlnm.Print_Area">$A$1:$Z$9</definedName>
    <definedName name="_xlnm.Print_Area">$A$1:$Z$9</definedName>
    <definedName name="_xlnm.Print_Area">$A$1:$Z$9</definedName>
    <definedName name="_xlnm.Print_Area">$A$1:$Z$9</definedName>
    <definedName name="_xlnm.Print_Area">$A$1:$Z$9</definedName>
    <definedName name="_xlnm.Print_Area">$A$1:$Z$9</definedName>
    <definedName name="_xlnm.Print_Area">$A$1:$Z$9</definedName>
    <definedName name="_xlnm.Print_Area">$A$1:$Z$9</definedName>
    <definedName name="_xlnm.Print_Area">$A$1:$Z$9</definedName>
    <definedName name="_xlnm.Print_Area">$A$1:$Z$9</definedName>
    <definedName name="_xlnm.Print_Area">$A$1:$Z$9</definedName>
    <definedName name="_xlnm.Print_Area">$A$1:$Z$9</definedName>
    <definedName name="_xlnm.Print_Area">$A$1:$AC$9</definedName>
    <definedName name="_xlnm.Print_Area">$A$1:$Q$6</definedName>
    <definedName name="_xlnm.Print_Area">$A$1:$Z$9</definedName>
    <definedName name="_xlnm.Print_Area">$A$1:$Z$9</definedName>
    <definedName name="_xlnm.Print_Area">$A$1:$Z$9</definedName>
    <definedName name="_xlnm.Print_Area">$A$1:$Z$9</definedName>
    <definedName name="_xlnm.Print_Area">$A$1:$Z$9</definedName>
    <definedName name="_xlnm.Print_Area">$A$1:$Z$9</definedName>
    <definedName name="_xlnm.Print_Area">$A$1:$Z$9</definedName>
    <definedName name="_xlnm.Print_Area">$A$1:$Z$9</definedName>
    <definedName name="_xlnm.Print_Area">$A$1:$Z$9</definedName>
    <definedName name="_xlnm.Print_Area">$A$1:$Z$9</definedName>
    <definedName name="_xlnm.Print_Area">$A$1:$AC$9</definedName>
    <definedName name="_xlnm.Print_Area">$A$1:$AM$8</definedName>
    <definedName name="_xlnm.Print_Area">$A$1:$AM$8</definedName>
    <definedName name="_xlnm.Print_Area">$A$1:$AB$8</definedName>
    <definedName name="_xlnm.Print_Area">$A$1:$AB$8</definedName>
    <definedName name="_xlnm.Print_Area">$A$1:$AB$8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$1:$5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$1:$5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</definedNames>
  <calcPr fullCalcOnLoad="1"/>
</workbook>
</file>

<file path=xl/sharedStrings.xml><?xml version="1.0" encoding="utf-8"?>
<sst xmlns="http://schemas.openxmlformats.org/spreadsheetml/2006/main" count="105" uniqueCount="92">
  <si>
    <t>04</t>
  </si>
  <si>
    <t xml:space="preserve">二十三、事业单位结余分配 </t>
  </si>
  <si>
    <t>二、行政单位教育收费收入</t>
  </si>
  <si>
    <t>支             出</t>
  </si>
  <si>
    <t>99</t>
  </si>
  <si>
    <t>基本支出</t>
  </si>
  <si>
    <t xml:space="preserve">    事业单位医疗</t>
  </si>
  <si>
    <t xml:space="preserve">   从其他部门取得的收入</t>
  </si>
  <si>
    <t>三、事业收入</t>
  </si>
  <si>
    <t xml:space="preserve">  住房改革支出</t>
  </si>
  <si>
    <t xml:space="preserve">    行政单位医疗</t>
  </si>
  <si>
    <t>收    入    总    计</t>
  </si>
  <si>
    <t>教育</t>
  </si>
  <si>
    <t>四、事业单位经营收入</t>
  </si>
  <si>
    <t>合计</t>
  </si>
  <si>
    <t>一、当年财政拨款收入</t>
  </si>
  <si>
    <t xml:space="preserve">    出版发行</t>
  </si>
  <si>
    <t>03</t>
  </si>
  <si>
    <t>项              目</t>
  </si>
  <si>
    <t>科目名称</t>
  </si>
  <si>
    <t>支    出    总    计</t>
  </si>
  <si>
    <t>七、用事业基金弥补收支差额</t>
  </si>
  <si>
    <t xml:space="preserve">    未归口管理的行政单位离退休</t>
  </si>
  <si>
    <t xml:space="preserve">   上级补助收入</t>
  </si>
  <si>
    <t xml:space="preserve">    其他职业教育支出</t>
  </si>
  <si>
    <t>类</t>
  </si>
  <si>
    <t>六、其他收入</t>
  </si>
  <si>
    <t>本  年  支  出  合  计</t>
  </si>
  <si>
    <t xml:space="preserve">  医疗保障</t>
  </si>
  <si>
    <t>二十四、结转下年</t>
  </si>
  <si>
    <t>一、一般公共服务</t>
  </si>
  <si>
    <t>科学技术</t>
  </si>
  <si>
    <t xml:space="preserve">    事业单位离退休</t>
  </si>
  <si>
    <t>单位：万元</t>
  </si>
  <si>
    <t>02</t>
  </si>
  <si>
    <t xml:space="preserve">    其中：事业单位经营亏损</t>
  </si>
  <si>
    <t xml:space="preserve">   从不同级政府取得的收入</t>
  </si>
  <si>
    <t>社会保障和就业</t>
  </si>
  <si>
    <t xml:space="preserve">   附属单位上缴收入</t>
  </si>
  <si>
    <t xml:space="preserve">  行政事业单位离退休</t>
  </si>
  <si>
    <t>备注</t>
  </si>
  <si>
    <t>项目支出</t>
  </si>
  <si>
    <t>文化体育与传媒</t>
  </si>
  <si>
    <t>2013年预算数</t>
  </si>
  <si>
    <t>本  年  收  入  合  计</t>
  </si>
  <si>
    <t xml:space="preserve">  新闻出版</t>
  </si>
  <si>
    <t>项</t>
  </si>
  <si>
    <t>款</t>
  </si>
  <si>
    <t xml:space="preserve">    中专教育</t>
  </si>
  <si>
    <t xml:space="preserve">    机构运行（应用研究）</t>
  </si>
  <si>
    <t>医疗卫生</t>
  </si>
  <si>
    <t>五、转移性收入</t>
  </si>
  <si>
    <t>05</t>
  </si>
  <si>
    <t>01</t>
  </si>
  <si>
    <t xml:space="preserve">    公务员医疗补助</t>
  </si>
  <si>
    <t xml:space="preserve">  职业教育</t>
  </si>
  <si>
    <t>住房保障支出</t>
  </si>
  <si>
    <t xml:space="preserve">    社会公益研究</t>
  </si>
  <si>
    <t>一般公共服务</t>
  </si>
  <si>
    <t xml:space="preserve">  应用研究</t>
  </si>
  <si>
    <t xml:space="preserve">  民族事务</t>
  </si>
  <si>
    <t>八、上年结转</t>
  </si>
  <si>
    <t>收          入</t>
  </si>
  <si>
    <t xml:space="preserve">    其中：转入事业基金</t>
  </si>
  <si>
    <t>科目编码</t>
  </si>
  <si>
    <t xml:space="preserve">    住房公积金</t>
  </si>
  <si>
    <t xml:space="preserve">    民族事务</t>
  </si>
  <si>
    <t xml:space="preserve">    职业教育</t>
  </si>
  <si>
    <t xml:space="preserve">    应用研究</t>
  </si>
  <si>
    <t xml:space="preserve">    新闻出版</t>
  </si>
  <si>
    <t xml:space="preserve">    行政事业单位离退休</t>
  </si>
  <si>
    <t xml:space="preserve">    医疗保障</t>
  </si>
  <si>
    <t xml:space="preserve">    住房改革支出</t>
  </si>
  <si>
    <t>二、教育</t>
  </si>
  <si>
    <t>三、科学技术</t>
  </si>
  <si>
    <t>四、文化体育与传媒</t>
  </si>
  <si>
    <t>五、社会保障和就业</t>
  </si>
  <si>
    <t>六、医疗卫生</t>
  </si>
  <si>
    <t>七、住房保障支出</t>
  </si>
  <si>
    <t>四川省民族事务委员会2013年收支预算总表</t>
  </si>
  <si>
    <t>四川省民族事务委员会2013年财政拨款支出预算表</t>
  </si>
  <si>
    <t>201</t>
  </si>
  <si>
    <t>23</t>
  </si>
  <si>
    <t>205</t>
  </si>
  <si>
    <t>03</t>
  </si>
  <si>
    <t>206</t>
  </si>
  <si>
    <t>207</t>
  </si>
  <si>
    <t>05</t>
  </si>
  <si>
    <t>208</t>
  </si>
  <si>
    <t>210</t>
  </si>
  <si>
    <t>221</t>
  </si>
  <si>
    <t>02</t>
  </si>
</sst>
</file>

<file path=xl/styles.xml><?xml version="1.0" encoding="utf-8"?>
<styleSheet xmlns="http://schemas.openxmlformats.org/spreadsheetml/2006/main">
  <numFmts count="6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#,##0_);\(#,##0\)"/>
    <numFmt numFmtId="189" formatCode="&quot;\&quot;#,##0.00_);\(&quot;\&quot;#,##0.00\)"/>
    <numFmt numFmtId="190" formatCode="#,##0.00_);[Red]\(#,##0.00\)"/>
    <numFmt numFmtId="191" formatCode="#,##0.0_);[Red]\(#,##0.0\)"/>
    <numFmt numFmtId="192" formatCode="#,##0_);[Red]\(#,##0\)"/>
    <numFmt numFmtId="193" formatCode="#,##0.0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000"/>
    <numFmt numFmtId="199" formatCode="00"/>
    <numFmt numFmtId="200" formatCode="* #,##0.0;* \-#,##0.0;* &quot;&quot;??;@"/>
    <numFmt numFmtId="201" formatCode="* #,##0.00;* \-#,##0.00;* &quot;&quot;??;@"/>
    <numFmt numFmtId="202" formatCode="0_);[Red]\(0\)"/>
    <numFmt numFmtId="203" formatCode="#,##0.00_ "/>
    <numFmt numFmtId="204" formatCode="#,##0.00_);\(#,##0.00\)"/>
    <numFmt numFmtId="205" formatCode="#,##0.0_);\(#,##0.0\)"/>
    <numFmt numFmtId="206" formatCode="* #,##0;* \-#,##0;* &quot;&quot;??;@"/>
    <numFmt numFmtId="207" formatCode="000000"/>
    <numFmt numFmtId="208" formatCode="#,##0.0_ "/>
    <numFmt numFmtId="209" formatCode="#,##0.000_);[Red]\(#,##0.000\)"/>
    <numFmt numFmtId="210" formatCode="#,##0.0000"/>
    <numFmt numFmtId="211" formatCode="###0.0"/>
    <numFmt numFmtId="212" formatCode="###0"/>
    <numFmt numFmtId="213" formatCode="###0.00"/>
    <numFmt numFmtId="214" formatCode="&quot;是&quot;;&quot;是&quot;;&quot;否&quot;"/>
    <numFmt numFmtId="215" formatCode="&quot;真&quot;;&quot;真&quot;;&quot;假&quot;"/>
    <numFmt numFmtId="216" formatCode="&quot;开&quot;;&quot;开&quot;;&quot;关&quot;"/>
    <numFmt numFmtId="217" formatCode="0.0_);[Red]\(0.0\)"/>
    <numFmt numFmtId="218" formatCode="0.00_);[Red]\(0.00\)"/>
    <numFmt numFmtId="219" formatCode="* _-&quot;￥&quot;#,##0;* \-&quot;￥&quot;#,##0;* _-&quot;￥&quot;&quot;-&quot;;@"/>
    <numFmt numFmtId="220" formatCode="* _-&quot;￥&quot;#,##0.00;* \-&quot;￥&quot;#,##0.00;* _-&quot;￥&quot;&quot;-&quot;??;@"/>
    <numFmt numFmtId="221" formatCode="#,##0_ 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* ###0;* \-###0;* &quot;-&quot;??;@"/>
  </numFmts>
  <fonts count="11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  <font>
      <b/>
      <sz val="18"/>
      <name val="黑体"/>
      <family val="0"/>
    </font>
    <font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2" borderId="0">
      <alignment/>
      <protection/>
    </xf>
    <xf numFmtId="9" fontId="6" fillId="0" borderId="0" applyFont="0" applyFill="0" applyBorder="0" applyAlignment="0" applyProtection="0"/>
  </cellStyleXfs>
  <cellXfs count="56">
    <xf numFmtId="1" fontId="0" fillId="0" borderId="0" xfId="0" applyNumberFormat="1" applyFill="1" applyAlignment="1">
      <alignment/>
    </xf>
    <xf numFmtId="0" fontId="4" fillId="2" borderId="0" xfId="0" applyNumberFormat="1" applyAlignment="1">
      <alignment/>
    </xf>
    <xf numFmtId="0" fontId="0" fillId="2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4" fillId="2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0" fillId="2" borderId="0" xfId="0" applyNumberFormat="1" applyFont="1" applyBorder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right" vertical="center"/>
    </xf>
    <xf numFmtId="0" fontId="5" fillId="2" borderId="0" xfId="0" applyNumberFormat="1" applyFont="1" applyAlignment="1">
      <alignment/>
    </xf>
    <xf numFmtId="0" fontId="5" fillId="2" borderId="0" xfId="0" applyNumberFormat="1" applyFont="1" applyFill="1" applyAlignment="1">
      <alignment/>
    </xf>
    <xf numFmtId="0" fontId="0" fillId="2" borderId="0" xfId="0" applyNumberFormat="1" applyFont="1" applyBorder="1" applyAlignment="1">
      <alignment vertical="center"/>
    </xf>
    <xf numFmtId="0" fontId="0" fillId="2" borderId="0" xfId="0" applyNumberFormat="1" applyFont="1" applyAlignment="1">
      <alignment vertical="center"/>
    </xf>
    <xf numFmtId="0" fontId="5" fillId="2" borderId="0" xfId="0" applyNumberFormat="1" applyFont="1" applyFill="1" applyAlignment="1" applyProtection="1">
      <alignment horizontal="right" vertical="center"/>
      <protection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" fontId="10" fillId="0" borderId="1" xfId="0" applyNumberFormat="1" applyFont="1" applyFill="1" applyBorder="1" applyAlignment="1">
      <alignment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vertical="center"/>
    </xf>
    <xf numFmtId="4" fontId="7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vertical="center" wrapText="1"/>
    </xf>
    <xf numFmtId="4" fontId="7" fillId="0" borderId="3" xfId="0" applyNumberFormat="1" applyFont="1" applyFill="1" applyBorder="1" applyAlignment="1">
      <alignment vertical="center" wrapText="1"/>
    </xf>
    <xf numFmtId="4" fontId="7" fillId="0" borderId="5" xfId="0" applyNumberFormat="1" applyFont="1" applyFill="1" applyBorder="1" applyAlignment="1" applyProtection="1">
      <alignment vertical="center" wrapText="1"/>
      <protection/>
    </xf>
    <xf numFmtId="4" fontId="7" fillId="0" borderId="6" xfId="0" applyNumberFormat="1" applyFont="1" applyFill="1" applyBorder="1" applyAlignment="1" applyProtection="1">
      <alignment vertical="center" wrapText="1"/>
      <protection/>
    </xf>
    <xf numFmtId="4" fontId="7" fillId="0" borderId="3" xfId="0" applyNumberFormat="1" applyFont="1" applyFill="1" applyBorder="1" applyAlignment="1" applyProtection="1">
      <alignment vertical="center" wrapText="1"/>
      <protection/>
    </xf>
    <xf numFmtId="4" fontId="7" fillId="0" borderId="1" xfId="0" applyNumberFormat="1" applyFont="1" applyFill="1" applyBorder="1" applyAlignment="1" applyProtection="1">
      <alignment vertical="center" wrapText="1"/>
      <protection/>
    </xf>
    <xf numFmtId="4" fontId="7" fillId="0" borderId="5" xfId="0" applyNumberFormat="1" applyFont="1" applyFill="1" applyBorder="1" applyAlignment="1" applyProtection="1">
      <alignment vertical="center" wrapText="1"/>
      <protection/>
    </xf>
    <xf numFmtId="4" fontId="7" fillId="0" borderId="6" xfId="0" applyNumberFormat="1" applyFont="1" applyFill="1" applyBorder="1" applyAlignment="1" applyProtection="1">
      <alignment vertical="center" wrapText="1"/>
      <protection/>
    </xf>
    <xf numFmtId="4" fontId="5" fillId="0" borderId="2" xfId="0" applyNumberFormat="1" applyFont="1" applyFill="1" applyBorder="1" applyAlignment="1" applyProtection="1">
      <alignment vertical="center" wrapText="1"/>
      <protection/>
    </xf>
    <xf numFmtId="49" fontId="5" fillId="0" borderId="2" xfId="0" applyNumberFormat="1" applyFont="1" applyFill="1" applyBorder="1" applyAlignment="1" applyProtection="1">
      <alignment horizontal="left" vertical="center" wrapText="1"/>
      <protection/>
    </xf>
    <xf numFmtId="4" fontId="5" fillId="0" borderId="1" xfId="0" applyNumberFormat="1" applyFont="1" applyFill="1" applyBorder="1" applyAlignment="1" applyProtection="1">
      <alignment vertical="center" wrapText="1"/>
      <protection/>
    </xf>
    <xf numFmtId="49" fontId="5" fillId="0" borderId="2" xfId="0" applyNumberFormat="1" applyFont="1" applyFill="1" applyBorder="1" applyAlignment="1" applyProtection="1">
      <alignment vertical="center" wrapText="1"/>
      <protection/>
    </xf>
    <xf numFmtId="213" fontId="5" fillId="0" borderId="7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 applyProtection="1">
      <alignment horizontal="left"/>
      <protection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showGridLines="0" showZeros="0" workbookViewId="0" topLeftCell="A4">
      <selection activeCell="C12" sqref="C12"/>
    </sheetView>
  </sheetViews>
  <sheetFormatPr defaultColWidth="8.66015625" defaultRowHeight="19.5" customHeight="1"/>
  <cols>
    <col min="1" max="1" width="35" style="22" customWidth="1"/>
    <col min="2" max="2" width="18.5" style="22" customWidth="1"/>
    <col min="3" max="3" width="48.83203125" style="22" customWidth="1"/>
    <col min="4" max="4" width="18.5" style="22" customWidth="1"/>
    <col min="5" max="16384" width="8.66015625" style="22" customWidth="1"/>
  </cols>
  <sheetData>
    <row r="1" spans="1:4" s="21" customFormat="1" ht="19.5" customHeight="1">
      <c r="A1" s="20"/>
      <c r="B1" s="20"/>
      <c r="C1" s="20"/>
      <c r="D1" s="9"/>
    </row>
    <row r="2" spans="1:4" s="21" customFormat="1" ht="19.5" customHeight="1">
      <c r="A2" s="42" t="s">
        <v>79</v>
      </c>
      <c r="B2" s="42"/>
      <c r="C2" s="42"/>
      <c r="D2" s="42"/>
    </row>
    <row r="3" spans="1:4" s="21" customFormat="1" ht="19.5" customHeight="1">
      <c r="A3" s="44"/>
      <c r="B3" s="44"/>
      <c r="C3" s="7"/>
      <c r="D3" s="8" t="s">
        <v>33</v>
      </c>
    </row>
    <row r="4" spans="1:4" s="21" customFormat="1" ht="19.5" customHeight="1">
      <c r="A4" s="43" t="s">
        <v>62</v>
      </c>
      <c r="B4" s="43"/>
      <c r="C4" s="43" t="s">
        <v>3</v>
      </c>
      <c r="D4" s="43"/>
    </row>
    <row r="5" spans="1:4" s="21" customFormat="1" ht="19.5" customHeight="1">
      <c r="A5" s="15" t="s">
        <v>18</v>
      </c>
      <c r="B5" s="24" t="s">
        <v>43</v>
      </c>
      <c r="C5" s="15" t="s">
        <v>18</v>
      </c>
      <c r="D5" s="26" t="s">
        <v>43</v>
      </c>
    </row>
    <row r="6" spans="1:4" s="21" customFormat="1" ht="19.5" customHeight="1">
      <c r="A6" s="18" t="s">
        <v>15</v>
      </c>
      <c r="B6" s="33">
        <v>3573.17</v>
      </c>
      <c r="C6" s="25" t="s">
        <v>30</v>
      </c>
      <c r="D6" s="33">
        <v>2655.56</v>
      </c>
    </row>
    <row r="7" spans="1:4" s="21" customFormat="1" ht="19.5" customHeight="1">
      <c r="A7" s="18" t="s">
        <v>2</v>
      </c>
      <c r="B7" s="33">
        <v>0</v>
      </c>
      <c r="C7" s="25" t="s">
        <v>66</v>
      </c>
      <c r="D7" s="33">
        <v>2655.56</v>
      </c>
    </row>
    <row r="8" spans="1:4" s="21" customFormat="1" ht="19.5" customHeight="1">
      <c r="A8" s="18" t="s">
        <v>8</v>
      </c>
      <c r="B8" s="33">
        <v>398.55</v>
      </c>
      <c r="C8" s="25" t="s">
        <v>73</v>
      </c>
      <c r="D8" s="33">
        <v>1938.02</v>
      </c>
    </row>
    <row r="9" spans="1:4" s="21" customFormat="1" ht="19.5" customHeight="1">
      <c r="A9" s="18" t="s">
        <v>13</v>
      </c>
      <c r="B9" s="34">
        <v>0</v>
      </c>
      <c r="C9" s="25" t="s">
        <v>67</v>
      </c>
      <c r="D9" s="33">
        <v>1938.02</v>
      </c>
    </row>
    <row r="10" spans="1:4" s="21" customFormat="1" ht="19.5" customHeight="1">
      <c r="A10" s="17" t="s">
        <v>51</v>
      </c>
      <c r="B10" s="31">
        <f>SUM(B11:B14)</f>
        <v>0</v>
      </c>
      <c r="C10" s="18" t="s">
        <v>74</v>
      </c>
      <c r="D10" s="33">
        <v>386.49</v>
      </c>
    </row>
    <row r="11" spans="1:4" s="21" customFormat="1" ht="19.5" customHeight="1">
      <c r="A11" s="18" t="s">
        <v>23</v>
      </c>
      <c r="B11" s="33">
        <v>0</v>
      </c>
      <c r="C11" s="25" t="s">
        <v>68</v>
      </c>
      <c r="D11" s="33">
        <v>386.49</v>
      </c>
    </row>
    <row r="12" spans="1:4" s="21" customFormat="1" ht="19.5" customHeight="1">
      <c r="A12" s="18" t="s">
        <v>38</v>
      </c>
      <c r="B12" s="33">
        <v>0</v>
      </c>
      <c r="C12" s="25" t="s">
        <v>75</v>
      </c>
      <c r="D12" s="33">
        <v>90.08</v>
      </c>
    </row>
    <row r="13" spans="1:4" s="21" customFormat="1" ht="19.5" customHeight="1">
      <c r="A13" s="19" t="s">
        <v>7</v>
      </c>
      <c r="B13" s="33">
        <v>0</v>
      </c>
      <c r="C13" s="25" t="s">
        <v>69</v>
      </c>
      <c r="D13" s="33">
        <v>90.08</v>
      </c>
    </row>
    <row r="14" spans="1:4" s="21" customFormat="1" ht="19.5" customHeight="1">
      <c r="A14" s="18" t="s">
        <v>36</v>
      </c>
      <c r="B14" s="34">
        <v>0</v>
      </c>
      <c r="C14" s="25" t="s">
        <v>76</v>
      </c>
      <c r="D14" s="33">
        <v>501.53</v>
      </c>
    </row>
    <row r="15" spans="1:4" s="21" customFormat="1" ht="19.5" customHeight="1">
      <c r="A15" s="18" t="s">
        <v>26</v>
      </c>
      <c r="B15" s="36">
        <v>0</v>
      </c>
      <c r="C15" s="25" t="s">
        <v>70</v>
      </c>
      <c r="D15" s="33">
        <v>501.53</v>
      </c>
    </row>
    <row r="16" spans="1:256" ht="19.5" customHeight="1">
      <c r="A16" s="18"/>
      <c r="B16" s="36"/>
      <c r="C16" s="25" t="s">
        <v>77</v>
      </c>
      <c r="D16" s="33">
        <v>112.29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4" ht="19.5" customHeight="1">
      <c r="A17" s="23"/>
      <c r="B17" s="29"/>
      <c r="C17" s="25" t="s">
        <v>71</v>
      </c>
      <c r="D17" s="33">
        <v>112.29</v>
      </c>
    </row>
    <row r="18" spans="1:4" ht="19.5" customHeight="1">
      <c r="A18" s="15" t="s">
        <v>44</v>
      </c>
      <c r="B18" s="30">
        <f>SUM(B6:B10,B15)</f>
        <v>3971.7200000000003</v>
      </c>
      <c r="C18" s="18" t="s">
        <v>78</v>
      </c>
      <c r="D18" s="33">
        <v>148.01</v>
      </c>
    </row>
    <row r="19" spans="1:4" ht="19.5" customHeight="1">
      <c r="A19" s="18" t="s">
        <v>21</v>
      </c>
      <c r="B19" s="33">
        <v>0</v>
      </c>
      <c r="C19" s="18" t="s">
        <v>72</v>
      </c>
      <c r="D19" s="33">
        <v>148.01</v>
      </c>
    </row>
    <row r="20" spans="1:4" ht="19.5" customHeight="1">
      <c r="A20" s="18" t="s">
        <v>61</v>
      </c>
      <c r="B20" s="33">
        <v>1860.26</v>
      </c>
      <c r="C20" s="15" t="s">
        <v>27</v>
      </c>
      <c r="D20" s="30">
        <f>SUM(D6:D19)/2</f>
        <v>5831.980000000001</v>
      </c>
    </row>
    <row r="21" spans="1:4" ht="19.5" customHeight="1">
      <c r="A21" s="18" t="s">
        <v>35</v>
      </c>
      <c r="B21" s="34">
        <v>0</v>
      </c>
      <c r="C21" s="25" t="s">
        <v>1</v>
      </c>
      <c r="D21" s="33">
        <v>0</v>
      </c>
    </row>
    <row r="22" spans="1:4" ht="19.5" customHeight="1">
      <c r="A22" s="17"/>
      <c r="B22" s="32"/>
      <c r="C22" s="25" t="s">
        <v>63</v>
      </c>
      <c r="D22" s="34">
        <v>0</v>
      </c>
    </row>
    <row r="23" spans="1:4" ht="19.5" customHeight="1">
      <c r="A23" s="17"/>
      <c r="B23" s="28"/>
      <c r="C23" s="25" t="s">
        <v>29</v>
      </c>
      <c r="D23" s="35">
        <v>0</v>
      </c>
    </row>
    <row r="24" spans="1:4" ht="19.5" customHeight="1">
      <c r="A24" s="17"/>
      <c r="B24" s="28"/>
      <c r="C24" s="18" t="s">
        <v>35</v>
      </c>
      <c r="D24" s="34">
        <v>0</v>
      </c>
    </row>
    <row r="25" spans="1:4" ht="19.5" customHeight="1">
      <c r="A25" s="15" t="s">
        <v>11</v>
      </c>
      <c r="B25" s="28">
        <f>SUM(B18:B20)</f>
        <v>5831.9800000000005</v>
      </c>
      <c r="C25" s="15" t="s">
        <v>20</v>
      </c>
      <c r="D25" s="28">
        <f>SUM(D20,D21,D23)</f>
        <v>5831.980000000001</v>
      </c>
    </row>
  </sheetData>
  <mergeCells count="4">
    <mergeCell ref="A2:D2"/>
    <mergeCell ref="A4:B4"/>
    <mergeCell ref="C4:D4"/>
    <mergeCell ref="A3:B3"/>
  </mergeCells>
  <printOptions horizontalCentered="1"/>
  <pageMargins left="0.5905511811023622" right="0.5905511811023622" top="0.56" bottom="0.48" header="0.42" footer="0.37"/>
  <pageSetup fitToHeight="10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31"/>
  <sheetViews>
    <sheetView showGridLines="0" showZeros="0" tabSelected="1" workbookViewId="0" topLeftCell="A10">
      <selection activeCell="D31" sqref="D31"/>
    </sheetView>
  </sheetViews>
  <sheetFormatPr defaultColWidth="10.66015625" defaultRowHeight="16.5" customHeight="1"/>
  <cols>
    <col min="1" max="3" width="5.5" style="1" customWidth="1"/>
    <col min="4" max="4" width="38" style="1" customWidth="1"/>
    <col min="5" max="7" width="18.5" style="1" customWidth="1"/>
    <col min="8" max="8" width="22.83203125" style="1" customWidth="1"/>
    <col min="9" max="236" width="10.66015625" style="1" customWidth="1"/>
  </cols>
  <sheetData>
    <row r="1" spans="1:8" ht="16.5" customHeight="1">
      <c r="A1" s="10"/>
      <c r="B1" s="10"/>
      <c r="C1" s="10"/>
      <c r="D1" s="10"/>
      <c r="E1" s="10"/>
      <c r="F1" s="10"/>
      <c r="G1" s="10"/>
      <c r="H1" s="14"/>
    </row>
    <row r="2" spans="1:8" ht="28.5" customHeight="1">
      <c r="A2" s="50" t="s">
        <v>80</v>
      </c>
      <c r="B2" s="50"/>
      <c r="C2" s="50"/>
      <c r="D2" s="50"/>
      <c r="E2" s="50"/>
      <c r="F2" s="50"/>
      <c r="G2" s="50"/>
      <c r="H2" s="50"/>
    </row>
    <row r="3" spans="1:8" s="2" customFormat="1" ht="27" customHeight="1">
      <c r="A3" s="51"/>
      <c r="B3" s="51"/>
      <c r="C3" s="51"/>
      <c r="D3" s="51"/>
      <c r="E3" s="11"/>
      <c r="F3" s="11"/>
      <c r="G3" s="11"/>
      <c r="H3" s="8" t="s">
        <v>33</v>
      </c>
    </row>
    <row r="4" spans="1:8" s="2" customFormat="1" ht="19.5" customHeight="1">
      <c r="A4" s="52" t="s">
        <v>64</v>
      </c>
      <c r="B4" s="52"/>
      <c r="C4" s="52"/>
      <c r="D4" s="46" t="s">
        <v>19</v>
      </c>
      <c r="E4" s="48" t="s">
        <v>14</v>
      </c>
      <c r="F4" s="52" t="s">
        <v>5</v>
      </c>
      <c r="G4" s="54" t="s">
        <v>41</v>
      </c>
      <c r="H4" s="45" t="s">
        <v>40</v>
      </c>
    </row>
    <row r="5" spans="1:11" s="2" customFormat="1" ht="19.5" customHeight="1">
      <c r="A5" s="27" t="s">
        <v>25</v>
      </c>
      <c r="B5" s="27" t="s">
        <v>47</v>
      </c>
      <c r="C5" s="27" t="s">
        <v>46</v>
      </c>
      <c r="D5" s="47"/>
      <c r="E5" s="49"/>
      <c r="F5" s="53"/>
      <c r="G5" s="55"/>
      <c r="H5" s="45"/>
      <c r="I5" s="3"/>
      <c r="J5" s="3"/>
      <c r="K5" s="3"/>
    </row>
    <row r="6" spans="1:12" s="12" customFormat="1" ht="20.25" customHeight="1">
      <c r="A6" s="38"/>
      <c r="B6" s="38"/>
      <c r="C6" s="38"/>
      <c r="D6" s="40" t="s">
        <v>14</v>
      </c>
      <c r="E6" s="37">
        <v>4831.78</v>
      </c>
      <c r="F6" s="37">
        <v>2307.07</v>
      </c>
      <c r="G6" s="39">
        <v>2524.71</v>
      </c>
      <c r="H6" s="41">
        <f>""</f>
      </c>
      <c r="I6" s="16"/>
      <c r="J6"/>
      <c r="K6"/>
      <c r="L6" s="13"/>
    </row>
    <row r="7" spans="1:12" s="6" customFormat="1" ht="20.25" customHeight="1">
      <c r="A7" s="38" t="s">
        <v>81</v>
      </c>
      <c r="B7" s="38"/>
      <c r="C7" s="38"/>
      <c r="D7" s="40" t="s">
        <v>58</v>
      </c>
      <c r="E7" s="37">
        <v>2428.26</v>
      </c>
      <c r="F7" s="37">
        <v>753.11</v>
      </c>
      <c r="G7" s="39">
        <v>1675.15</v>
      </c>
      <c r="H7" s="41">
        <f>""</f>
      </c>
      <c r="I7" s="2"/>
      <c r="J7" s="2"/>
      <c r="K7" s="2"/>
      <c r="L7" s="2"/>
    </row>
    <row r="8" spans="1:8" s="6" customFormat="1" ht="20.25" customHeight="1">
      <c r="A8" s="38"/>
      <c r="B8" s="38" t="s">
        <v>82</v>
      </c>
      <c r="C8" s="38"/>
      <c r="D8" s="40" t="s">
        <v>60</v>
      </c>
      <c r="E8" s="37">
        <v>2428.26</v>
      </c>
      <c r="F8" s="37">
        <v>753.11</v>
      </c>
      <c r="G8" s="39">
        <v>1675.15</v>
      </c>
      <c r="H8" s="41">
        <f>""</f>
      </c>
    </row>
    <row r="9" spans="1:8" s="6" customFormat="1" ht="20.25" customHeight="1">
      <c r="A9" s="38" t="s">
        <v>83</v>
      </c>
      <c r="B9" s="38"/>
      <c r="C9" s="38"/>
      <c r="D9" s="40" t="s">
        <v>12</v>
      </c>
      <c r="E9" s="37">
        <v>1445.19</v>
      </c>
      <c r="F9" s="37">
        <v>666.63</v>
      </c>
      <c r="G9" s="39">
        <v>778.56</v>
      </c>
      <c r="H9" s="41">
        <f>""</f>
      </c>
    </row>
    <row r="10" spans="1:8" s="6" customFormat="1" ht="20.25" customHeight="1">
      <c r="A10" s="38"/>
      <c r="B10" s="38" t="s">
        <v>84</v>
      </c>
      <c r="C10" s="38"/>
      <c r="D10" s="40" t="s">
        <v>55</v>
      </c>
      <c r="E10" s="37">
        <v>1445.19</v>
      </c>
      <c r="F10" s="37">
        <v>666.63</v>
      </c>
      <c r="G10" s="39">
        <v>778.56</v>
      </c>
      <c r="H10" s="41">
        <f>""</f>
      </c>
    </row>
    <row r="11" spans="1:8" s="6" customFormat="1" ht="20.25" customHeight="1">
      <c r="A11" s="38"/>
      <c r="B11" s="38"/>
      <c r="C11" s="38" t="s">
        <v>34</v>
      </c>
      <c r="D11" s="40" t="s">
        <v>48</v>
      </c>
      <c r="E11" s="37">
        <v>1408.79</v>
      </c>
      <c r="F11" s="37">
        <v>666.63</v>
      </c>
      <c r="G11" s="39">
        <v>742.16</v>
      </c>
      <c r="H11" s="41">
        <f>""</f>
      </c>
    </row>
    <row r="12" spans="1:8" s="6" customFormat="1" ht="20.25" customHeight="1">
      <c r="A12" s="38"/>
      <c r="B12" s="38"/>
      <c r="C12" s="38" t="s">
        <v>4</v>
      </c>
      <c r="D12" s="40" t="s">
        <v>24</v>
      </c>
      <c r="E12" s="37">
        <v>36.4</v>
      </c>
      <c r="F12" s="37">
        <v>0</v>
      </c>
      <c r="G12" s="39">
        <v>36.4</v>
      </c>
      <c r="H12" s="41">
        <f>""</f>
      </c>
    </row>
    <row r="13" spans="1:8" s="6" customFormat="1" ht="20.25" customHeight="1">
      <c r="A13" s="38" t="s">
        <v>85</v>
      </c>
      <c r="B13" s="38"/>
      <c r="C13" s="38"/>
      <c r="D13" s="40" t="s">
        <v>31</v>
      </c>
      <c r="E13" s="37">
        <v>181.17</v>
      </c>
      <c r="F13" s="37">
        <v>120.17</v>
      </c>
      <c r="G13" s="39">
        <v>61</v>
      </c>
      <c r="H13" s="41">
        <f>""</f>
      </c>
    </row>
    <row r="14" spans="1:8" s="6" customFormat="1" ht="20.25" customHeight="1">
      <c r="A14" s="38"/>
      <c r="B14" s="38" t="s">
        <v>84</v>
      </c>
      <c r="C14" s="38"/>
      <c r="D14" s="40" t="s">
        <v>59</v>
      </c>
      <c r="E14" s="37">
        <v>181.17</v>
      </c>
      <c r="F14" s="37">
        <v>120.17</v>
      </c>
      <c r="G14" s="39">
        <v>61</v>
      </c>
      <c r="H14" s="41">
        <f>""</f>
      </c>
    </row>
    <row r="15" spans="1:8" s="6" customFormat="1" ht="20.25" customHeight="1">
      <c r="A15" s="38"/>
      <c r="B15" s="38"/>
      <c r="C15" s="38" t="s">
        <v>53</v>
      </c>
      <c r="D15" s="40" t="s">
        <v>49</v>
      </c>
      <c r="E15" s="37">
        <v>120.17</v>
      </c>
      <c r="F15" s="37">
        <v>120.17</v>
      </c>
      <c r="G15" s="39">
        <v>0</v>
      </c>
      <c r="H15" s="41">
        <f>""</f>
      </c>
    </row>
    <row r="16" spans="1:236" s="5" customFormat="1" ht="20.25" customHeight="1">
      <c r="A16" s="38"/>
      <c r="B16" s="38"/>
      <c r="C16" s="38" t="s">
        <v>34</v>
      </c>
      <c r="D16" s="40" t="s">
        <v>57</v>
      </c>
      <c r="E16" s="37">
        <v>61</v>
      </c>
      <c r="F16" s="37">
        <v>0</v>
      </c>
      <c r="G16" s="39">
        <v>61</v>
      </c>
      <c r="H16" s="41">
        <f>""</f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</row>
    <row r="17" spans="1:236" s="5" customFormat="1" ht="20.25" customHeight="1">
      <c r="A17" s="38" t="s">
        <v>86</v>
      </c>
      <c r="B17" s="38"/>
      <c r="C17" s="38"/>
      <c r="D17" s="40" t="s">
        <v>42</v>
      </c>
      <c r="E17" s="37">
        <v>69.82</v>
      </c>
      <c r="F17" s="37">
        <v>59.82</v>
      </c>
      <c r="G17" s="39">
        <v>10</v>
      </c>
      <c r="H17" s="41">
        <f>""</f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</row>
    <row r="18" spans="1:236" s="5" customFormat="1" ht="20.25" customHeight="1">
      <c r="A18" s="38"/>
      <c r="B18" s="38" t="s">
        <v>87</v>
      </c>
      <c r="C18" s="38"/>
      <c r="D18" s="40" t="s">
        <v>45</v>
      </c>
      <c r="E18" s="37">
        <v>69.82</v>
      </c>
      <c r="F18" s="37">
        <v>59.82</v>
      </c>
      <c r="G18" s="39">
        <v>10</v>
      </c>
      <c r="H18" s="41">
        <f>""</f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</row>
    <row r="19" spans="1:236" s="5" customFormat="1" ht="20.25" customHeight="1">
      <c r="A19" s="38"/>
      <c r="B19" s="38"/>
      <c r="C19" s="38" t="s">
        <v>52</v>
      </c>
      <c r="D19" s="40" t="s">
        <v>16</v>
      </c>
      <c r="E19" s="37">
        <v>69.82</v>
      </c>
      <c r="F19" s="37">
        <v>59.82</v>
      </c>
      <c r="G19" s="39">
        <v>10</v>
      </c>
      <c r="H19" s="41">
        <f>""</f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</row>
    <row r="20" spans="1:236" s="5" customFormat="1" ht="20.25" customHeight="1">
      <c r="A20" s="38" t="s">
        <v>88</v>
      </c>
      <c r="B20" s="38"/>
      <c r="C20" s="38"/>
      <c r="D20" s="40" t="s">
        <v>37</v>
      </c>
      <c r="E20" s="37">
        <v>500.53</v>
      </c>
      <c r="F20" s="37">
        <v>500.53</v>
      </c>
      <c r="G20" s="39">
        <v>0</v>
      </c>
      <c r="H20" s="41">
        <f>""</f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</row>
    <row r="21" spans="1:236" s="5" customFormat="1" ht="20.25" customHeight="1">
      <c r="A21" s="38"/>
      <c r="B21" s="38" t="s">
        <v>87</v>
      </c>
      <c r="C21" s="38"/>
      <c r="D21" s="40" t="s">
        <v>39</v>
      </c>
      <c r="E21" s="37">
        <v>500.53</v>
      </c>
      <c r="F21" s="37">
        <v>500.53</v>
      </c>
      <c r="G21" s="39">
        <v>0</v>
      </c>
      <c r="H21" s="41">
        <f>""</f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</row>
    <row r="22" spans="1:236" s="5" customFormat="1" ht="20.25" customHeight="1">
      <c r="A22" s="38"/>
      <c r="B22" s="38"/>
      <c r="C22" s="38" t="s">
        <v>34</v>
      </c>
      <c r="D22" s="40" t="s">
        <v>32</v>
      </c>
      <c r="E22" s="37">
        <v>163.25</v>
      </c>
      <c r="F22" s="37">
        <v>163.25</v>
      </c>
      <c r="G22" s="39">
        <v>0</v>
      </c>
      <c r="H22" s="41">
        <f>""</f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</row>
    <row r="23" spans="1:236" s="5" customFormat="1" ht="20.25" customHeight="1">
      <c r="A23" s="38"/>
      <c r="B23" s="38"/>
      <c r="C23" s="38" t="s">
        <v>0</v>
      </c>
      <c r="D23" s="40" t="s">
        <v>22</v>
      </c>
      <c r="E23" s="37">
        <v>337.28</v>
      </c>
      <c r="F23" s="37">
        <v>337.28</v>
      </c>
      <c r="G23" s="39">
        <v>0</v>
      </c>
      <c r="H23" s="41">
        <f>""</f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</row>
    <row r="24" spans="1:236" s="5" customFormat="1" ht="20.25" customHeight="1">
      <c r="A24" s="38" t="s">
        <v>89</v>
      </c>
      <c r="B24" s="38"/>
      <c r="C24" s="38"/>
      <c r="D24" s="40" t="s">
        <v>50</v>
      </c>
      <c r="E24" s="37">
        <v>95.56</v>
      </c>
      <c r="F24" s="37">
        <v>95.56</v>
      </c>
      <c r="G24" s="39">
        <v>0</v>
      </c>
      <c r="H24" s="41">
        <f>""</f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</row>
    <row r="25" spans="1:236" s="5" customFormat="1" ht="20.25" customHeight="1">
      <c r="A25" s="38"/>
      <c r="B25" s="38" t="s">
        <v>87</v>
      </c>
      <c r="C25" s="38"/>
      <c r="D25" s="40" t="s">
        <v>28</v>
      </c>
      <c r="E25" s="37">
        <v>95.56</v>
      </c>
      <c r="F25" s="37">
        <v>95.56</v>
      </c>
      <c r="G25" s="39">
        <v>0</v>
      </c>
      <c r="H25" s="41">
        <f>""</f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</row>
    <row r="26" spans="1:236" s="5" customFormat="1" ht="20.25" customHeight="1">
      <c r="A26" s="38"/>
      <c r="B26" s="38"/>
      <c r="C26" s="38" t="s">
        <v>53</v>
      </c>
      <c r="D26" s="40" t="s">
        <v>10</v>
      </c>
      <c r="E26" s="37">
        <v>43.53</v>
      </c>
      <c r="F26" s="37">
        <v>43.53</v>
      </c>
      <c r="G26" s="39">
        <v>0</v>
      </c>
      <c r="H26" s="41">
        <f>""</f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</row>
    <row r="27" spans="1:236" s="5" customFormat="1" ht="20.25" customHeight="1">
      <c r="A27" s="38"/>
      <c r="B27" s="38"/>
      <c r="C27" s="38" t="s">
        <v>34</v>
      </c>
      <c r="D27" s="40" t="s">
        <v>6</v>
      </c>
      <c r="E27" s="37">
        <v>41.54</v>
      </c>
      <c r="F27" s="37">
        <v>41.54</v>
      </c>
      <c r="G27" s="39">
        <v>0</v>
      </c>
      <c r="H27" s="41">
        <f>""</f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</row>
    <row r="28" spans="1:236" s="5" customFormat="1" ht="20.25" customHeight="1">
      <c r="A28" s="38"/>
      <c r="B28" s="38"/>
      <c r="C28" s="38" t="s">
        <v>17</v>
      </c>
      <c r="D28" s="40" t="s">
        <v>54</v>
      </c>
      <c r="E28" s="37">
        <v>10.49</v>
      </c>
      <c r="F28" s="37">
        <v>10.49</v>
      </c>
      <c r="G28" s="39">
        <v>0</v>
      </c>
      <c r="H28" s="41">
        <f>""</f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</row>
    <row r="29" spans="1:8" ht="20.25" customHeight="1">
      <c r="A29" s="38" t="s">
        <v>90</v>
      </c>
      <c r="B29" s="38"/>
      <c r="C29" s="38"/>
      <c r="D29" s="40" t="s">
        <v>56</v>
      </c>
      <c r="E29" s="37">
        <v>111.25</v>
      </c>
      <c r="F29" s="37">
        <v>111.25</v>
      </c>
      <c r="G29" s="39">
        <v>0</v>
      </c>
      <c r="H29" s="41">
        <f>""</f>
      </c>
    </row>
    <row r="30" spans="1:8" ht="20.25" customHeight="1">
      <c r="A30" s="38"/>
      <c r="B30" s="38" t="s">
        <v>91</v>
      </c>
      <c r="C30" s="38"/>
      <c r="D30" s="40" t="s">
        <v>9</v>
      </c>
      <c r="E30" s="37">
        <v>111.25</v>
      </c>
      <c r="F30" s="37">
        <v>111.25</v>
      </c>
      <c r="G30" s="39">
        <v>0</v>
      </c>
      <c r="H30" s="41">
        <f>""</f>
      </c>
    </row>
    <row r="31" spans="1:8" ht="20.25" customHeight="1">
      <c r="A31" s="38"/>
      <c r="B31" s="38"/>
      <c r="C31" s="38" t="s">
        <v>53</v>
      </c>
      <c r="D31" s="40" t="s">
        <v>65</v>
      </c>
      <c r="E31" s="37">
        <v>111.25</v>
      </c>
      <c r="F31" s="37">
        <v>111.25</v>
      </c>
      <c r="G31" s="39">
        <v>0</v>
      </c>
      <c r="H31" s="41">
        <f>""</f>
      </c>
    </row>
  </sheetData>
  <mergeCells count="8">
    <mergeCell ref="H4:H5"/>
    <mergeCell ref="D4:D5"/>
    <mergeCell ref="E4:E5"/>
    <mergeCell ref="A2:H2"/>
    <mergeCell ref="A3:D3"/>
    <mergeCell ref="A4:C4"/>
    <mergeCell ref="F4:F5"/>
    <mergeCell ref="G4:G5"/>
  </mergeCells>
  <printOptions horizontalCentered="1"/>
  <pageMargins left="0.5905511811023622" right="0.5905511811023622" top="0.5905511811023622" bottom="0.5905511811023622" header="0" footer="0"/>
  <pageSetup fitToHeight="100" fitToWidth="1" horizontalDpi="180" verticalDpi="18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潘治晋</cp:lastModifiedBy>
  <cp:lastPrinted>2013-03-14T01:56:03Z</cp:lastPrinted>
  <dcterms:modified xsi:type="dcterms:W3CDTF">2013-04-08T08:29:53Z</dcterms:modified>
  <cp:category/>
  <cp:version/>
  <cp:contentType/>
  <cp:contentStatus/>
</cp:coreProperties>
</file>